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 filterPrivacy="1"/>
  <mc:AlternateContent xmlns:mc="http://schemas.openxmlformats.org/markup-compatibility/2006">
    <mc:Choice Requires="x15">
      <x15ac:absPath xmlns:x15ac="http://schemas.microsoft.com/office/spreadsheetml/2010/11/ac" url="/Users/Maurizio/Dropbox/laroccasolutions/WEB SITES/SINR Vs RSRQ/"/>
    </mc:Choice>
  </mc:AlternateContent>
  <bookViews>
    <workbookView xWindow="0" yWindow="460" windowWidth="38400" windowHeight="2264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1" l="1"/>
  <c r="G12" i="1"/>
  <c r="F13" i="1"/>
  <c r="F14" i="1"/>
  <c r="F15" i="1"/>
  <c r="G15" i="1"/>
  <c r="F16" i="1"/>
  <c r="F17" i="1"/>
  <c r="F18" i="1"/>
  <c r="F19" i="1"/>
  <c r="G19" i="1"/>
  <c r="F20" i="1"/>
  <c r="G20" i="1"/>
  <c r="F21" i="1"/>
  <c r="F22" i="1"/>
  <c r="G22" i="1"/>
  <c r="F23" i="1"/>
  <c r="G23" i="1"/>
  <c r="F24" i="1"/>
  <c r="G24" i="1"/>
  <c r="F25" i="1"/>
  <c r="F26" i="1"/>
  <c r="G26" i="1"/>
  <c r="F27" i="1"/>
  <c r="G27" i="1"/>
  <c r="F28" i="1"/>
  <c r="G28" i="1"/>
  <c r="F29" i="1"/>
  <c r="F30" i="1"/>
  <c r="G30" i="1"/>
  <c r="F31" i="1"/>
  <c r="G31" i="1"/>
  <c r="F32" i="1"/>
  <c r="F33" i="1"/>
  <c r="F34" i="1"/>
  <c r="F35" i="1"/>
  <c r="G35" i="1"/>
  <c r="F36" i="1"/>
  <c r="G36" i="1"/>
  <c r="F37" i="1"/>
  <c r="G37" i="1"/>
  <c r="F38" i="1"/>
  <c r="G38" i="1"/>
  <c r="F11" i="1"/>
  <c r="G11" i="1"/>
  <c r="G16" i="1"/>
  <c r="G32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11" i="1"/>
  <c r="G13" i="1"/>
  <c r="G14" i="1"/>
  <c r="G17" i="1"/>
  <c r="G18" i="1"/>
  <c r="G21" i="1"/>
  <c r="G25" i="1"/>
  <c r="G29" i="1"/>
  <c r="G33" i="1"/>
  <c r="G34" i="1"/>
  <c r="Q39" i="1"/>
  <c r="K38" i="1"/>
  <c r="D38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21" i="1"/>
  <c r="D11" i="1"/>
  <c r="D12" i="1"/>
  <c r="D13" i="1"/>
  <c r="D14" i="1"/>
  <c r="D15" i="1"/>
  <c r="D16" i="1"/>
  <c r="D17" i="1"/>
  <c r="D18" i="1"/>
  <c r="D19" i="1"/>
  <c r="D20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H11" i="1"/>
  <c r="J11" i="1"/>
  <c r="H17" i="1"/>
  <c r="J17" i="1"/>
  <c r="H35" i="1"/>
  <c r="J35" i="1"/>
  <c r="H13" i="1"/>
  <c r="J13" i="1"/>
  <c r="H15" i="1"/>
  <c r="J15" i="1"/>
  <c r="H19" i="1"/>
  <c r="J19" i="1"/>
  <c r="H20" i="1"/>
  <c r="J20" i="1"/>
  <c r="H21" i="1"/>
  <c r="J21" i="1"/>
  <c r="H24" i="1"/>
  <c r="J24" i="1"/>
  <c r="H25" i="1"/>
  <c r="J25" i="1"/>
  <c r="H26" i="1"/>
  <c r="J26" i="1"/>
  <c r="H28" i="1"/>
  <c r="J28" i="1"/>
  <c r="H29" i="1"/>
  <c r="J29" i="1"/>
  <c r="H30" i="1"/>
  <c r="J30" i="1"/>
  <c r="H31" i="1"/>
  <c r="J31" i="1"/>
  <c r="H32" i="1"/>
  <c r="J32" i="1"/>
  <c r="H33" i="1"/>
  <c r="J33" i="1"/>
  <c r="H34" i="1"/>
  <c r="J34" i="1"/>
  <c r="H36" i="1"/>
  <c r="J36" i="1"/>
  <c r="H37" i="1"/>
  <c r="J37" i="1"/>
  <c r="H38" i="1"/>
  <c r="J38" i="1"/>
  <c r="H16" i="1"/>
  <c r="J16" i="1"/>
  <c r="H18" i="1"/>
  <c r="J18" i="1"/>
  <c r="H12" i="1"/>
  <c r="J12" i="1"/>
  <c r="H23" i="1"/>
  <c r="J23" i="1"/>
  <c r="H27" i="1"/>
  <c r="J27" i="1"/>
  <c r="H14" i="1"/>
  <c r="J14" i="1"/>
  <c r="H22" i="1"/>
  <c r="J22" i="1"/>
</calcChain>
</file>

<file path=xl/sharedStrings.xml><?xml version="1.0" encoding="utf-8"?>
<sst xmlns="http://schemas.openxmlformats.org/spreadsheetml/2006/main" count="37" uniqueCount="29">
  <si>
    <t>Estimated SINR = 12 / ( 1/RSRQ - x)       con x=2..12, se SISO</t>
  </si>
  <si>
    <t>Estimated SINR = 20 / ( 1/RSRQ - x)       con x=4..20, se MIMO</t>
  </si>
  <si>
    <t>MIMO</t>
  </si>
  <si>
    <t>Tipo (MIMO/SISO)</t>
  </si>
  <si>
    <t>x load %</t>
  </si>
  <si>
    <t>RSRQ</t>
  </si>
  <si>
    <t>1/RSRQ</t>
  </si>
  <si>
    <t>1/RSRQ - x</t>
  </si>
  <si>
    <t>x</t>
  </si>
  <si>
    <t>x SISO</t>
  </si>
  <si>
    <t>x MIMO</t>
  </si>
  <si>
    <t>Numeratore</t>
  </si>
  <si>
    <t>EstimatedSINR</t>
  </si>
  <si>
    <t>X</t>
  </si>
  <si>
    <t>Y</t>
  </si>
  <si>
    <t>Problem</t>
  </si>
  <si>
    <t>Estimated SINR =&gt; MCSIndex = 0</t>
  </si>
  <si>
    <t>independently on the RSRQ</t>
  </si>
  <si>
    <t>RSRQ in Ratio</t>
  </si>
  <si>
    <t>4+0.5*20 = 14 REs on avg utilized out of 24. x in this case will be 14/12 =1.1666667</t>
  </si>
  <si>
    <t>10*Log(12,10) - (-(-RSRQ-X)</t>
  </si>
  <si>
    <t>Estimated SINR = 12 / ( 1/RSRQ - 12x)       con x=2..12, se SISO</t>
  </si>
  <si>
    <t>UPDATED FORMULA</t>
  </si>
  <si>
    <t>Let's consider x=10 with just a Transmitter</t>
  </si>
  <si>
    <t>1/RSRQ - 12x</t>
  </si>
  <si>
    <t>SINR (dB)</t>
  </si>
  <si>
    <t>Here you have the transition because (1/0) is equal to ∞ !!! Furthermore LOG of negative number are not real… :-)</t>
  </si>
  <si>
    <t>THIS IS WRONG!!!</t>
  </si>
  <si>
    <t>laroccasolutions UPDATES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</si>
</sst>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002060"/>
      <name val="Calibri"/>
      <family val="2"/>
    </font>
    <font>
      <b/>
      <sz val="11"/>
      <color theme="4"/>
      <name val="Calibri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scheme val="minor"/>
    </font>
    <font>
      <sz val="11"/>
      <color rgb="FF0070C0"/>
      <name val="Calibri (Body)"/>
    </font>
    <font>
      <sz val="11"/>
      <color rgb="FF0070C0"/>
      <name val="Calibri"/>
      <family val="2"/>
      <scheme val="minor"/>
    </font>
    <font>
      <sz val="16"/>
      <color rgb="FF0070C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quotePrefix="1"/>
    <xf numFmtId="0" fontId="0" fillId="3" borderId="0" xfId="0" applyFill="1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Fill="1"/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6"/>
          <c:order val="6"/>
          <c:tx>
            <c:strRef>
              <c:f>Sheet1!$J$10</c:f>
              <c:strCache>
                <c:ptCount val="1"/>
                <c:pt idx="0">
                  <c:v>EstimatedSINR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Sheet1!$B$11:$B$69</c:f>
              <c:strCache>
                <c:ptCount val="49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>
                  <c:v>-20</c:v>
                </c:pt>
                <c:pt idx="11">
                  <c:v>-19</c:v>
                </c:pt>
                <c:pt idx="12">
                  <c:v>-18</c:v>
                </c:pt>
                <c:pt idx="13">
                  <c:v>-17</c:v>
                </c:pt>
                <c:pt idx="14">
                  <c:v>-16</c:v>
                </c:pt>
                <c:pt idx="15">
                  <c:v>-15</c:v>
                </c:pt>
                <c:pt idx="16">
                  <c:v>-14</c:v>
                </c:pt>
                <c:pt idx="17">
                  <c:v>-13</c:v>
                </c:pt>
                <c:pt idx="18">
                  <c:v>-12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-7</c:v>
                </c:pt>
                <c:pt idx="24">
                  <c:v>-6</c:v>
                </c:pt>
                <c:pt idx="25">
                  <c:v>-5</c:v>
                </c:pt>
                <c:pt idx="26">
                  <c:v>-4</c:v>
                </c:pt>
                <c:pt idx="27">
                  <c:v>-3</c:v>
                </c:pt>
                <c:pt idx="28">
                  <c:v>0</c:v>
                </c:pt>
                <c:pt idx="33">
                  <c:v>laroccasolutions UPDATES</c:v>
                </c:pt>
                <c:pt idx="34">
                  <c:v>Estimated SINR = 12 / ( 1/RSRQ - 12x)       con x=2..12, se SISO</c:v>
                </c:pt>
                <c:pt idx="35">
                  <c:v>Let's consider x=10 with just a Transmitter</c:v>
                </c:pt>
                <c:pt idx="36">
                  <c:v>UPDATED FORMULA</c:v>
                </c:pt>
                <c:pt idx="37">
                  <c:v>RSRQ</c:v>
                </c:pt>
                <c:pt idx="38">
                  <c:v>-20</c:v>
                </c:pt>
                <c:pt idx="39">
                  <c:v>-19</c:v>
                </c:pt>
                <c:pt idx="40">
                  <c:v>-18</c:v>
                </c:pt>
                <c:pt idx="41">
                  <c:v>-17</c:v>
                </c:pt>
                <c:pt idx="42">
                  <c:v>-16</c:v>
                </c:pt>
                <c:pt idx="43">
                  <c:v>-15</c:v>
                </c:pt>
                <c:pt idx="44">
                  <c:v>-14</c:v>
                </c:pt>
                <c:pt idx="45">
                  <c:v>-13</c:v>
                </c:pt>
                <c:pt idx="46">
                  <c:v>-12</c:v>
                </c:pt>
                <c:pt idx="47">
                  <c:v>-11</c:v>
                </c:pt>
                <c:pt idx="48">
                  <c:v>-10</c:v>
                </c:pt>
              </c:strCache>
            </c:strRef>
          </c:xVal>
          <c:yVal>
            <c:numRef>
              <c:f>Sheet1!$J$11:$J$69</c:f>
              <c:numCache>
                <c:formatCode>General</c:formatCode>
                <c:ptCount val="59"/>
                <c:pt idx="0">
                  <c:v>-13.84615384615384</c:v>
                </c:pt>
                <c:pt idx="1">
                  <c:v>-13.82781456953642</c:v>
                </c:pt>
                <c:pt idx="2">
                  <c:v>-13.80821917808219</c:v>
                </c:pt>
                <c:pt idx="3">
                  <c:v>-13.78723404255319</c:v>
                </c:pt>
                <c:pt idx="4">
                  <c:v>-13.76470588235294</c:v>
                </c:pt>
                <c:pt idx="5">
                  <c:v>-13.74045801526717</c:v>
                </c:pt>
                <c:pt idx="6">
                  <c:v>-13.71428571428571</c:v>
                </c:pt>
                <c:pt idx="7">
                  <c:v>-13.68595041322314</c:v>
                </c:pt>
                <c:pt idx="8">
                  <c:v>-13.6551724137931</c:v>
                </c:pt>
                <c:pt idx="9">
                  <c:v>-13.62162162162162</c:v>
                </c:pt>
                <c:pt idx="10">
                  <c:v>0.121008403361345</c:v>
                </c:pt>
                <c:pt idx="11">
                  <c:v>0.152804446690248</c:v>
                </c:pt>
                <c:pt idx="12">
                  <c:v>0.192129707819625</c:v>
                </c:pt>
                <c:pt idx="13">
                  <c:v>0.244067796610169</c:v>
                </c:pt>
                <c:pt idx="14">
                  <c:v>0.307634692314239</c:v>
                </c:pt>
                <c:pt idx="15">
                  <c:v>0.389455665867853</c:v>
                </c:pt>
                <c:pt idx="16">
                  <c:v>0.493983795897259</c:v>
                </c:pt>
                <c:pt idx="17">
                  <c:v>0.627393686407513</c:v>
                </c:pt>
                <c:pt idx="18">
                  <c:v>0.799225965344357</c:v>
                </c:pt>
                <c:pt idx="19">
                  <c:v>1.020310547920757</c:v>
                </c:pt>
                <c:pt idx="20">
                  <c:v>1.30909090909091</c:v>
                </c:pt>
                <c:pt idx="21">
                  <c:v>1.689385474860335</c:v>
                </c:pt>
                <c:pt idx="22">
                  <c:v>2.183493282149712</c:v>
                </c:pt>
                <c:pt idx="23">
                  <c:v>2.88</c:v>
                </c:pt>
                <c:pt idx="24">
                  <c:v>3.808640674394099</c:v>
                </c:pt>
                <c:pt idx="25">
                  <c:v>5.147511312217195</c:v>
                </c:pt>
                <c:pt idx="26">
                  <c:v>7.146134663341647</c:v>
                </c:pt>
                <c:pt idx="27">
                  <c:v>10.32103004291846</c:v>
                </c:pt>
                <c:pt idx="37">
                  <c:v>0.0</c:v>
                </c:pt>
                <c:pt idx="38">
                  <c:v>0.133333333333333</c:v>
                </c:pt>
                <c:pt idx="39">
                  <c:v>0.172828921536875</c:v>
                </c:pt>
                <c:pt idx="40">
                  <c:v>0.226006855819048</c:v>
                </c:pt>
                <c:pt idx="41">
                  <c:v>0.299112209815448</c:v>
                </c:pt>
                <c:pt idx="42">
                  <c:v>0.40253979727222</c:v>
                </c:pt>
                <c:pt idx="43">
                  <c:v>0.554970354689117</c:v>
                </c:pt>
                <c:pt idx="44">
                  <c:v>0.793710410379059</c:v>
                </c:pt>
                <c:pt idx="45">
                  <c:v>1.205712285044693</c:v>
                </c:pt>
                <c:pt idx="46">
                  <c:v>2.051656636574346</c:v>
                </c:pt>
                <c:pt idx="47">
                  <c:v>4.634539312633928</c:v>
                </c:pt>
                <c:pt idx="48">
                  <c:v>16.0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903040"/>
        <c:axId val="18269057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Sheet1!$D$10</c15:sqref>
                        </c15:formulaRef>
                      </c:ext>
                    </c:extLst>
                    <c:strCache>
                      <c:ptCount val="1"/>
                      <c:pt idx="0">
                        <c:v>1/RSRQ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Sheet1!$B$11:$B$69</c15:sqref>
                        </c15:formulaRef>
                      </c:ext>
                    </c:extLst>
                    <c:strCache>
                      <c:ptCount val="49"/>
                      <c:pt idx="0">
                        <c:v>-30</c:v>
                      </c:pt>
                      <c:pt idx="1">
                        <c:v>-29</c:v>
                      </c:pt>
                      <c:pt idx="2">
                        <c:v>-28</c:v>
                      </c:pt>
                      <c:pt idx="3">
                        <c:v>-27</c:v>
                      </c:pt>
                      <c:pt idx="4">
                        <c:v>-26</c:v>
                      </c:pt>
                      <c:pt idx="5">
                        <c:v>-25</c:v>
                      </c:pt>
                      <c:pt idx="6">
                        <c:v>-24</c:v>
                      </c:pt>
                      <c:pt idx="7">
                        <c:v>-23</c:v>
                      </c:pt>
                      <c:pt idx="8">
                        <c:v>-22</c:v>
                      </c:pt>
                      <c:pt idx="9">
                        <c:v>-21</c:v>
                      </c:pt>
                      <c:pt idx="10">
                        <c:v>-20</c:v>
                      </c:pt>
                      <c:pt idx="11">
                        <c:v>-19</c:v>
                      </c:pt>
                      <c:pt idx="12">
                        <c:v>-18</c:v>
                      </c:pt>
                      <c:pt idx="13">
                        <c:v>-17</c:v>
                      </c:pt>
                      <c:pt idx="14">
                        <c:v>-16</c:v>
                      </c:pt>
                      <c:pt idx="15">
                        <c:v>-15</c:v>
                      </c:pt>
                      <c:pt idx="16">
                        <c:v>-14</c:v>
                      </c:pt>
                      <c:pt idx="17">
                        <c:v>-13</c:v>
                      </c:pt>
                      <c:pt idx="18">
                        <c:v>-12</c:v>
                      </c:pt>
                      <c:pt idx="19">
                        <c:v>-11</c:v>
                      </c:pt>
                      <c:pt idx="20">
                        <c:v>-10</c:v>
                      </c:pt>
                      <c:pt idx="21">
                        <c:v>-9</c:v>
                      </c:pt>
                      <c:pt idx="22">
                        <c:v>-8</c:v>
                      </c:pt>
                      <c:pt idx="23">
                        <c:v>-7</c:v>
                      </c:pt>
                      <c:pt idx="24">
                        <c:v>-6</c:v>
                      </c:pt>
                      <c:pt idx="25">
                        <c:v>-5</c:v>
                      </c:pt>
                      <c:pt idx="26">
                        <c:v>-4</c:v>
                      </c:pt>
                      <c:pt idx="27">
                        <c:v>-3</c:v>
                      </c:pt>
                      <c:pt idx="28">
                        <c:v>0</c:v>
                      </c:pt>
                      <c:pt idx="33">
                        <c:v>laroccasolutions UPDATES</c:v>
                      </c:pt>
                      <c:pt idx="34">
                        <c:v>Estimated SINR = 12 / ( 1/RSRQ - 12x)       con x=2..12, se SISO</c:v>
                      </c:pt>
                      <c:pt idx="35">
                        <c:v>Let's consider x=10 with just a Transmitter</c:v>
                      </c:pt>
                      <c:pt idx="36">
                        <c:v>UPDATED FORMULA</c:v>
                      </c:pt>
                      <c:pt idx="37">
                        <c:v>RSRQ</c:v>
                      </c:pt>
                      <c:pt idx="38">
                        <c:v>-20</c:v>
                      </c:pt>
                      <c:pt idx="39">
                        <c:v>-19</c:v>
                      </c:pt>
                      <c:pt idx="40">
                        <c:v>-18</c:v>
                      </c:pt>
                      <c:pt idx="41">
                        <c:v>-17</c:v>
                      </c:pt>
                      <c:pt idx="42">
                        <c:v>-16</c:v>
                      </c:pt>
                      <c:pt idx="43">
                        <c:v>-15</c:v>
                      </c:pt>
                      <c:pt idx="44">
                        <c:v>-14</c:v>
                      </c:pt>
                      <c:pt idx="45">
                        <c:v>-13</c:v>
                      </c:pt>
                      <c:pt idx="46">
                        <c:v>-12</c:v>
                      </c:pt>
                      <c:pt idx="47">
                        <c:v>-11</c:v>
                      </c:pt>
                      <c:pt idx="48">
                        <c:v>-10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Sheet1!$D$11:$D$69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-0.0333333333333333</c:v>
                      </c:pt>
                      <c:pt idx="1">
                        <c:v>-0.0344827586206896</c:v>
                      </c:pt>
                      <c:pt idx="2">
                        <c:v>-0.0357142857142857</c:v>
                      </c:pt>
                      <c:pt idx="3">
                        <c:v>-0.037037037037037</c:v>
                      </c:pt>
                      <c:pt idx="4">
                        <c:v>-0.0384615384615385</c:v>
                      </c:pt>
                      <c:pt idx="5">
                        <c:v>-0.04</c:v>
                      </c:pt>
                      <c:pt idx="6">
                        <c:v>-0.0416666666666667</c:v>
                      </c:pt>
                      <c:pt idx="7">
                        <c:v>-0.0434782608695652</c:v>
                      </c:pt>
                      <c:pt idx="8">
                        <c:v>-0.0454545454545454</c:v>
                      </c:pt>
                      <c:pt idx="9">
                        <c:v>-0.0476190476190476</c:v>
                      </c:pt>
                      <c:pt idx="10">
                        <c:v>100.0</c:v>
                      </c:pt>
                      <c:pt idx="11">
                        <c:v>79.36507936507937</c:v>
                      </c:pt>
                      <c:pt idx="12">
                        <c:v>63.29113924050632</c:v>
                      </c:pt>
                      <c:pt idx="13">
                        <c:v>50.0</c:v>
                      </c:pt>
                      <c:pt idx="14">
                        <c:v>39.8406374501992</c:v>
                      </c:pt>
                      <c:pt idx="15">
                        <c:v>31.64556962025316</c:v>
                      </c:pt>
                      <c:pt idx="16">
                        <c:v>25.12562814070352</c:v>
                      </c:pt>
                      <c:pt idx="17">
                        <c:v>19.96007984031936</c:v>
                      </c:pt>
                      <c:pt idx="18">
                        <c:v>15.84786053882726</c:v>
                      </c:pt>
                      <c:pt idx="19">
                        <c:v>12.59445843828715</c:v>
                      </c:pt>
                      <c:pt idx="20">
                        <c:v>10.0</c:v>
                      </c:pt>
                      <c:pt idx="21">
                        <c:v>7.936507936507937</c:v>
                      </c:pt>
                      <c:pt idx="22">
                        <c:v>6.329113924050633</c:v>
                      </c:pt>
                      <c:pt idx="23">
                        <c:v>5.0</c:v>
                      </c:pt>
                      <c:pt idx="24">
                        <c:v>3.98406374501992</c:v>
                      </c:pt>
                      <c:pt idx="25">
                        <c:v>3.164556962025316</c:v>
                      </c:pt>
                      <c:pt idx="26">
                        <c:v>2.512562814070352</c:v>
                      </c:pt>
                      <c:pt idx="27">
                        <c:v>1.996007984031936</c:v>
                      </c:pt>
                      <c:pt idx="37">
                        <c:v>0.0</c:v>
                      </c:pt>
                      <c:pt idx="38">
                        <c:v>100.0</c:v>
                      </c:pt>
                      <c:pt idx="39">
                        <c:v>79.4328234724282</c:v>
                      </c:pt>
                      <c:pt idx="40">
                        <c:v>63.09573444801937</c:v>
                      </c:pt>
                      <c:pt idx="41">
                        <c:v>50.11872336272724</c:v>
                      </c:pt>
                      <c:pt idx="42">
                        <c:v>39.81071705534976</c:v>
                      </c:pt>
                      <c:pt idx="43">
                        <c:v>31.6227766016838</c:v>
                      </c:pt>
                      <c:pt idx="44">
                        <c:v>25.1188643150958</c:v>
                      </c:pt>
                      <c:pt idx="45">
                        <c:v>19.9526231496888</c:v>
                      </c:pt>
                      <c:pt idx="46">
                        <c:v>15.84893192461114</c:v>
                      </c:pt>
                      <c:pt idx="47">
                        <c:v>12.58925411794168</c:v>
                      </c:pt>
                      <c:pt idx="48">
                        <c:v>10.0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Sheet1!$E$10</c15:sqref>
                        </c15:formulaRef>
                      </c:ext>
                    </c:extLst>
                    <c:strCache>
                      <c:ptCount val="1"/>
                      <c:pt idx="0">
                        <c:v>x SISO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Sheet1!$B$11:$B$69</c15:sqref>
                        </c15:formulaRef>
                      </c:ext>
                    </c:extLst>
                    <c:strCache>
                      <c:ptCount val="49"/>
                      <c:pt idx="0">
                        <c:v>-30</c:v>
                      </c:pt>
                      <c:pt idx="1">
                        <c:v>-29</c:v>
                      </c:pt>
                      <c:pt idx="2">
                        <c:v>-28</c:v>
                      </c:pt>
                      <c:pt idx="3">
                        <c:v>-27</c:v>
                      </c:pt>
                      <c:pt idx="4">
                        <c:v>-26</c:v>
                      </c:pt>
                      <c:pt idx="5">
                        <c:v>-25</c:v>
                      </c:pt>
                      <c:pt idx="6">
                        <c:v>-24</c:v>
                      </c:pt>
                      <c:pt idx="7">
                        <c:v>-23</c:v>
                      </c:pt>
                      <c:pt idx="8">
                        <c:v>-22</c:v>
                      </c:pt>
                      <c:pt idx="9">
                        <c:v>-21</c:v>
                      </c:pt>
                      <c:pt idx="10">
                        <c:v>-20</c:v>
                      </c:pt>
                      <c:pt idx="11">
                        <c:v>-19</c:v>
                      </c:pt>
                      <c:pt idx="12">
                        <c:v>-18</c:v>
                      </c:pt>
                      <c:pt idx="13">
                        <c:v>-17</c:v>
                      </c:pt>
                      <c:pt idx="14">
                        <c:v>-16</c:v>
                      </c:pt>
                      <c:pt idx="15">
                        <c:v>-15</c:v>
                      </c:pt>
                      <c:pt idx="16">
                        <c:v>-14</c:v>
                      </c:pt>
                      <c:pt idx="17">
                        <c:v>-13</c:v>
                      </c:pt>
                      <c:pt idx="18">
                        <c:v>-12</c:v>
                      </c:pt>
                      <c:pt idx="19">
                        <c:v>-11</c:v>
                      </c:pt>
                      <c:pt idx="20">
                        <c:v>-10</c:v>
                      </c:pt>
                      <c:pt idx="21">
                        <c:v>-9</c:v>
                      </c:pt>
                      <c:pt idx="22">
                        <c:v>-8</c:v>
                      </c:pt>
                      <c:pt idx="23">
                        <c:v>-7</c:v>
                      </c:pt>
                      <c:pt idx="24">
                        <c:v>-6</c:v>
                      </c:pt>
                      <c:pt idx="25">
                        <c:v>-5</c:v>
                      </c:pt>
                      <c:pt idx="26">
                        <c:v>-4</c:v>
                      </c:pt>
                      <c:pt idx="27">
                        <c:v>-3</c:v>
                      </c:pt>
                      <c:pt idx="28">
                        <c:v>0</c:v>
                      </c:pt>
                      <c:pt idx="33">
                        <c:v>laroccasolutions UPDATES</c:v>
                      </c:pt>
                      <c:pt idx="34">
                        <c:v>Estimated SINR = 12 / ( 1/RSRQ - 12x)       con x=2..12, se SISO</c:v>
                      </c:pt>
                      <c:pt idx="35">
                        <c:v>Let's consider x=10 with just a Transmitter</c:v>
                      </c:pt>
                      <c:pt idx="36">
                        <c:v>UPDATED FORMULA</c:v>
                      </c:pt>
                      <c:pt idx="37">
                        <c:v>RSRQ</c:v>
                      </c:pt>
                      <c:pt idx="38">
                        <c:v>-20</c:v>
                      </c:pt>
                      <c:pt idx="39">
                        <c:v>-19</c:v>
                      </c:pt>
                      <c:pt idx="40">
                        <c:v>-18</c:v>
                      </c:pt>
                      <c:pt idx="41">
                        <c:v>-17</c:v>
                      </c:pt>
                      <c:pt idx="42">
                        <c:v>-16</c:v>
                      </c:pt>
                      <c:pt idx="43">
                        <c:v>-15</c:v>
                      </c:pt>
                      <c:pt idx="44">
                        <c:v>-14</c:v>
                      </c:pt>
                      <c:pt idx="45">
                        <c:v>-13</c:v>
                      </c:pt>
                      <c:pt idx="46">
                        <c:v>-12</c:v>
                      </c:pt>
                      <c:pt idx="47">
                        <c:v>-11</c:v>
                      </c:pt>
                      <c:pt idx="48">
                        <c:v>-10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Sheet1!$E$11:$E$69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7.0</c:v>
                      </c:pt>
                      <c:pt idx="1">
                        <c:v>7.0</c:v>
                      </c:pt>
                      <c:pt idx="2">
                        <c:v>7.0</c:v>
                      </c:pt>
                      <c:pt idx="3">
                        <c:v>7.0</c:v>
                      </c:pt>
                      <c:pt idx="4">
                        <c:v>7.0</c:v>
                      </c:pt>
                      <c:pt idx="5">
                        <c:v>7.0</c:v>
                      </c:pt>
                      <c:pt idx="6">
                        <c:v>7.0</c:v>
                      </c:pt>
                      <c:pt idx="7">
                        <c:v>7.0</c:v>
                      </c:pt>
                      <c:pt idx="8">
                        <c:v>7.0</c:v>
                      </c:pt>
                      <c:pt idx="9">
                        <c:v>7.0</c:v>
                      </c:pt>
                      <c:pt idx="10">
                        <c:v>7.0</c:v>
                      </c:pt>
                      <c:pt idx="11">
                        <c:v>7.0</c:v>
                      </c:pt>
                      <c:pt idx="12">
                        <c:v>7.0</c:v>
                      </c:pt>
                      <c:pt idx="13">
                        <c:v>7.0</c:v>
                      </c:pt>
                      <c:pt idx="14">
                        <c:v>7.0</c:v>
                      </c:pt>
                      <c:pt idx="15">
                        <c:v>7.0</c:v>
                      </c:pt>
                      <c:pt idx="16">
                        <c:v>7.0</c:v>
                      </c:pt>
                      <c:pt idx="17">
                        <c:v>7.0</c:v>
                      </c:pt>
                      <c:pt idx="18">
                        <c:v>7.0</c:v>
                      </c:pt>
                      <c:pt idx="19">
                        <c:v>7.0</c:v>
                      </c:pt>
                      <c:pt idx="20">
                        <c:v>7.0</c:v>
                      </c:pt>
                      <c:pt idx="21">
                        <c:v>7.0</c:v>
                      </c:pt>
                      <c:pt idx="22">
                        <c:v>7.0</c:v>
                      </c:pt>
                      <c:pt idx="23">
                        <c:v>7.0</c:v>
                      </c:pt>
                      <c:pt idx="24">
                        <c:v>7.0</c:v>
                      </c:pt>
                      <c:pt idx="25">
                        <c:v>7.0</c:v>
                      </c:pt>
                      <c:pt idx="26">
                        <c:v>7.0</c:v>
                      </c:pt>
                      <c:pt idx="27">
                        <c:v>7.0</c:v>
                      </c:pt>
                      <c:pt idx="37">
                        <c:v>0.0</c:v>
                      </c:pt>
                      <c:pt idx="38">
                        <c:v>2.726675699463259</c:v>
                      </c:pt>
                      <c:pt idx="39">
                        <c:v>2.726675699463259</c:v>
                      </c:pt>
                      <c:pt idx="40">
                        <c:v>2.726675699463259</c:v>
                      </c:pt>
                      <c:pt idx="41">
                        <c:v>2.726675699463259</c:v>
                      </c:pt>
                      <c:pt idx="42">
                        <c:v>2.726675699463259</c:v>
                      </c:pt>
                      <c:pt idx="43">
                        <c:v>2.726675699463259</c:v>
                      </c:pt>
                      <c:pt idx="44">
                        <c:v>2.726675699463259</c:v>
                      </c:pt>
                      <c:pt idx="45">
                        <c:v>2.726675699463259</c:v>
                      </c:pt>
                      <c:pt idx="46">
                        <c:v>2.726675699463259</c:v>
                      </c:pt>
                      <c:pt idx="47">
                        <c:v>2.726675699463259</c:v>
                      </c:pt>
                      <c:pt idx="48">
                        <c:v>2.726675699463259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Sheet1!$F$10</c15:sqref>
                        </c15:formulaRef>
                      </c:ext>
                    </c:extLst>
                    <c:strCache>
                      <c:ptCount val="1"/>
                      <c:pt idx="0">
                        <c:v>x MIMO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Sheet1!$B$11:$B$69</c15:sqref>
                        </c15:formulaRef>
                      </c:ext>
                    </c:extLst>
                    <c:strCache>
                      <c:ptCount val="49"/>
                      <c:pt idx="0">
                        <c:v>-30</c:v>
                      </c:pt>
                      <c:pt idx="1">
                        <c:v>-29</c:v>
                      </c:pt>
                      <c:pt idx="2">
                        <c:v>-28</c:v>
                      </c:pt>
                      <c:pt idx="3">
                        <c:v>-27</c:v>
                      </c:pt>
                      <c:pt idx="4">
                        <c:v>-26</c:v>
                      </c:pt>
                      <c:pt idx="5">
                        <c:v>-25</c:v>
                      </c:pt>
                      <c:pt idx="6">
                        <c:v>-24</c:v>
                      </c:pt>
                      <c:pt idx="7">
                        <c:v>-23</c:v>
                      </c:pt>
                      <c:pt idx="8">
                        <c:v>-22</c:v>
                      </c:pt>
                      <c:pt idx="9">
                        <c:v>-21</c:v>
                      </c:pt>
                      <c:pt idx="10">
                        <c:v>-20</c:v>
                      </c:pt>
                      <c:pt idx="11">
                        <c:v>-19</c:v>
                      </c:pt>
                      <c:pt idx="12">
                        <c:v>-18</c:v>
                      </c:pt>
                      <c:pt idx="13">
                        <c:v>-17</c:v>
                      </c:pt>
                      <c:pt idx="14">
                        <c:v>-16</c:v>
                      </c:pt>
                      <c:pt idx="15">
                        <c:v>-15</c:v>
                      </c:pt>
                      <c:pt idx="16">
                        <c:v>-14</c:v>
                      </c:pt>
                      <c:pt idx="17">
                        <c:v>-13</c:v>
                      </c:pt>
                      <c:pt idx="18">
                        <c:v>-12</c:v>
                      </c:pt>
                      <c:pt idx="19">
                        <c:v>-11</c:v>
                      </c:pt>
                      <c:pt idx="20">
                        <c:v>-10</c:v>
                      </c:pt>
                      <c:pt idx="21">
                        <c:v>-9</c:v>
                      </c:pt>
                      <c:pt idx="22">
                        <c:v>-8</c:v>
                      </c:pt>
                      <c:pt idx="23">
                        <c:v>-7</c:v>
                      </c:pt>
                      <c:pt idx="24">
                        <c:v>-6</c:v>
                      </c:pt>
                      <c:pt idx="25">
                        <c:v>-5</c:v>
                      </c:pt>
                      <c:pt idx="26">
                        <c:v>-4</c:v>
                      </c:pt>
                      <c:pt idx="27">
                        <c:v>-3</c:v>
                      </c:pt>
                      <c:pt idx="28">
                        <c:v>0</c:v>
                      </c:pt>
                      <c:pt idx="33">
                        <c:v>laroccasolutions UPDATES</c:v>
                      </c:pt>
                      <c:pt idx="34">
                        <c:v>Estimated SINR = 12 / ( 1/RSRQ - 12x)       con x=2..12, se SISO</c:v>
                      </c:pt>
                      <c:pt idx="35">
                        <c:v>Let's consider x=10 with just a Transmitter</c:v>
                      </c:pt>
                      <c:pt idx="36">
                        <c:v>UPDATED FORMULA</c:v>
                      </c:pt>
                      <c:pt idx="37">
                        <c:v>RSRQ</c:v>
                      </c:pt>
                      <c:pt idx="38">
                        <c:v>-20</c:v>
                      </c:pt>
                      <c:pt idx="39">
                        <c:v>-19</c:v>
                      </c:pt>
                      <c:pt idx="40">
                        <c:v>-18</c:v>
                      </c:pt>
                      <c:pt idx="41">
                        <c:v>-17</c:v>
                      </c:pt>
                      <c:pt idx="42">
                        <c:v>-16</c:v>
                      </c:pt>
                      <c:pt idx="43">
                        <c:v>-15</c:v>
                      </c:pt>
                      <c:pt idx="44">
                        <c:v>-14</c:v>
                      </c:pt>
                      <c:pt idx="45">
                        <c:v>-13</c:v>
                      </c:pt>
                      <c:pt idx="46">
                        <c:v>-12</c:v>
                      </c:pt>
                      <c:pt idx="47">
                        <c:v>-11</c:v>
                      </c:pt>
                      <c:pt idx="48">
                        <c:v>-10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Sheet1!$F$11:$F$69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10.0</c:v>
                      </c:pt>
                      <c:pt idx="1">
                        <c:v>10.0</c:v>
                      </c:pt>
                      <c:pt idx="2">
                        <c:v>10.0</c:v>
                      </c:pt>
                      <c:pt idx="3">
                        <c:v>10.0</c:v>
                      </c:pt>
                      <c:pt idx="4">
                        <c:v>10.0</c:v>
                      </c:pt>
                      <c:pt idx="5">
                        <c:v>10.0</c:v>
                      </c:pt>
                      <c:pt idx="6">
                        <c:v>10.0</c:v>
                      </c:pt>
                      <c:pt idx="7">
                        <c:v>10.0</c:v>
                      </c:pt>
                      <c:pt idx="8">
                        <c:v>10.0</c:v>
                      </c:pt>
                      <c:pt idx="9">
                        <c:v>10.0</c:v>
                      </c:pt>
                      <c:pt idx="10">
                        <c:v>10.0</c:v>
                      </c:pt>
                      <c:pt idx="11">
                        <c:v>10.0</c:v>
                      </c:pt>
                      <c:pt idx="12">
                        <c:v>10.0</c:v>
                      </c:pt>
                      <c:pt idx="13">
                        <c:v>10.0</c:v>
                      </c:pt>
                      <c:pt idx="14">
                        <c:v>10.0</c:v>
                      </c:pt>
                      <c:pt idx="15">
                        <c:v>10.0</c:v>
                      </c:pt>
                      <c:pt idx="16">
                        <c:v>10.0</c:v>
                      </c:pt>
                      <c:pt idx="17">
                        <c:v>10.0</c:v>
                      </c:pt>
                      <c:pt idx="18">
                        <c:v>10.0</c:v>
                      </c:pt>
                      <c:pt idx="19">
                        <c:v>10.0</c:v>
                      </c:pt>
                      <c:pt idx="20">
                        <c:v>10.0</c:v>
                      </c:pt>
                      <c:pt idx="21">
                        <c:v>10.0</c:v>
                      </c:pt>
                      <c:pt idx="22">
                        <c:v>10.0</c:v>
                      </c:pt>
                      <c:pt idx="23">
                        <c:v>10.0</c:v>
                      </c:pt>
                      <c:pt idx="24">
                        <c:v>10.0</c:v>
                      </c:pt>
                      <c:pt idx="25">
                        <c:v>10.0</c:v>
                      </c:pt>
                      <c:pt idx="26">
                        <c:v>10.0</c:v>
                      </c:pt>
                      <c:pt idx="27">
                        <c:v>10.0</c:v>
                      </c:pt>
                      <c:pt idx="37">
                        <c:v>0.0</c:v>
                      </c:pt>
                      <c:pt idx="38">
                        <c:v>1.453351398926518</c:v>
                      </c:pt>
                      <c:pt idx="39">
                        <c:v>1.453351398926518</c:v>
                      </c:pt>
                      <c:pt idx="40">
                        <c:v>1.453351398926518</c:v>
                      </c:pt>
                      <c:pt idx="41">
                        <c:v>1.453351398926518</c:v>
                      </c:pt>
                      <c:pt idx="42">
                        <c:v>1.453351398926518</c:v>
                      </c:pt>
                      <c:pt idx="43">
                        <c:v>1.453351398926518</c:v>
                      </c:pt>
                      <c:pt idx="44">
                        <c:v>1.453351398926518</c:v>
                      </c:pt>
                      <c:pt idx="45">
                        <c:v>1.453351398926518</c:v>
                      </c:pt>
                      <c:pt idx="46">
                        <c:v>1.453351398926518</c:v>
                      </c:pt>
                      <c:pt idx="47">
                        <c:v>1.453351398926518</c:v>
                      </c:pt>
                      <c:pt idx="48">
                        <c:v>1.453351398926518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Sheet1!$G$10</c15:sqref>
                        </c15:formulaRef>
                      </c:ext>
                    </c:extLst>
                    <c:strCache>
                      <c:ptCount val="1"/>
                      <c:pt idx="0">
                        <c:v>x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Sheet1!$B$11:$B$69</c15:sqref>
                        </c15:formulaRef>
                      </c:ext>
                    </c:extLst>
                    <c:strCache>
                      <c:ptCount val="49"/>
                      <c:pt idx="0">
                        <c:v>-30</c:v>
                      </c:pt>
                      <c:pt idx="1">
                        <c:v>-29</c:v>
                      </c:pt>
                      <c:pt idx="2">
                        <c:v>-28</c:v>
                      </c:pt>
                      <c:pt idx="3">
                        <c:v>-27</c:v>
                      </c:pt>
                      <c:pt idx="4">
                        <c:v>-26</c:v>
                      </c:pt>
                      <c:pt idx="5">
                        <c:v>-25</c:v>
                      </c:pt>
                      <c:pt idx="6">
                        <c:v>-24</c:v>
                      </c:pt>
                      <c:pt idx="7">
                        <c:v>-23</c:v>
                      </c:pt>
                      <c:pt idx="8">
                        <c:v>-22</c:v>
                      </c:pt>
                      <c:pt idx="9">
                        <c:v>-21</c:v>
                      </c:pt>
                      <c:pt idx="10">
                        <c:v>-20</c:v>
                      </c:pt>
                      <c:pt idx="11">
                        <c:v>-19</c:v>
                      </c:pt>
                      <c:pt idx="12">
                        <c:v>-18</c:v>
                      </c:pt>
                      <c:pt idx="13">
                        <c:v>-17</c:v>
                      </c:pt>
                      <c:pt idx="14">
                        <c:v>-16</c:v>
                      </c:pt>
                      <c:pt idx="15">
                        <c:v>-15</c:v>
                      </c:pt>
                      <c:pt idx="16">
                        <c:v>-14</c:v>
                      </c:pt>
                      <c:pt idx="17">
                        <c:v>-13</c:v>
                      </c:pt>
                      <c:pt idx="18">
                        <c:v>-12</c:v>
                      </c:pt>
                      <c:pt idx="19">
                        <c:v>-11</c:v>
                      </c:pt>
                      <c:pt idx="20">
                        <c:v>-10</c:v>
                      </c:pt>
                      <c:pt idx="21">
                        <c:v>-9</c:v>
                      </c:pt>
                      <c:pt idx="22">
                        <c:v>-8</c:v>
                      </c:pt>
                      <c:pt idx="23">
                        <c:v>-7</c:v>
                      </c:pt>
                      <c:pt idx="24">
                        <c:v>-6</c:v>
                      </c:pt>
                      <c:pt idx="25">
                        <c:v>-5</c:v>
                      </c:pt>
                      <c:pt idx="26">
                        <c:v>-4</c:v>
                      </c:pt>
                      <c:pt idx="27">
                        <c:v>-3</c:v>
                      </c:pt>
                      <c:pt idx="28">
                        <c:v>0</c:v>
                      </c:pt>
                      <c:pt idx="33">
                        <c:v>laroccasolutions UPDATES</c:v>
                      </c:pt>
                      <c:pt idx="34">
                        <c:v>Estimated SINR = 12 / ( 1/RSRQ - 12x)       con x=2..12, se SISO</c:v>
                      </c:pt>
                      <c:pt idx="35">
                        <c:v>Let's consider x=10 with just a Transmitter</c:v>
                      </c:pt>
                      <c:pt idx="36">
                        <c:v>UPDATED FORMULA</c:v>
                      </c:pt>
                      <c:pt idx="37">
                        <c:v>RSRQ</c:v>
                      </c:pt>
                      <c:pt idx="38">
                        <c:v>-20</c:v>
                      </c:pt>
                      <c:pt idx="39">
                        <c:v>-19</c:v>
                      </c:pt>
                      <c:pt idx="40">
                        <c:v>-18</c:v>
                      </c:pt>
                      <c:pt idx="41">
                        <c:v>-17</c:v>
                      </c:pt>
                      <c:pt idx="42">
                        <c:v>-16</c:v>
                      </c:pt>
                      <c:pt idx="43">
                        <c:v>-15</c:v>
                      </c:pt>
                      <c:pt idx="44">
                        <c:v>-14</c:v>
                      </c:pt>
                      <c:pt idx="45">
                        <c:v>-13</c:v>
                      </c:pt>
                      <c:pt idx="46">
                        <c:v>-12</c:v>
                      </c:pt>
                      <c:pt idx="47">
                        <c:v>-11</c:v>
                      </c:pt>
                      <c:pt idx="48">
                        <c:v>-10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Sheet1!$G$11:$G$69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0.833333333333333</c:v>
                      </c:pt>
                      <c:pt idx="1">
                        <c:v>0.833333333333333</c:v>
                      </c:pt>
                      <c:pt idx="2">
                        <c:v>0.833333333333333</c:v>
                      </c:pt>
                      <c:pt idx="3">
                        <c:v>0.833333333333333</c:v>
                      </c:pt>
                      <c:pt idx="4">
                        <c:v>0.833333333333333</c:v>
                      </c:pt>
                      <c:pt idx="5">
                        <c:v>0.833333333333333</c:v>
                      </c:pt>
                      <c:pt idx="6">
                        <c:v>0.833333333333333</c:v>
                      </c:pt>
                      <c:pt idx="7">
                        <c:v>0.833333333333333</c:v>
                      </c:pt>
                      <c:pt idx="8">
                        <c:v>0.833333333333333</c:v>
                      </c:pt>
                      <c:pt idx="9">
                        <c:v>0.833333333333333</c:v>
                      </c:pt>
                      <c:pt idx="10">
                        <c:v>0.833333333333333</c:v>
                      </c:pt>
                      <c:pt idx="11">
                        <c:v>0.833333333333333</c:v>
                      </c:pt>
                      <c:pt idx="12">
                        <c:v>0.833333333333333</c:v>
                      </c:pt>
                      <c:pt idx="13">
                        <c:v>0.833333333333333</c:v>
                      </c:pt>
                      <c:pt idx="14">
                        <c:v>0.833333333333333</c:v>
                      </c:pt>
                      <c:pt idx="15">
                        <c:v>0.833333333333333</c:v>
                      </c:pt>
                      <c:pt idx="16">
                        <c:v>0.833333333333333</c:v>
                      </c:pt>
                      <c:pt idx="17">
                        <c:v>0.833333333333333</c:v>
                      </c:pt>
                      <c:pt idx="18">
                        <c:v>0.833333333333333</c:v>
                      </c:pt>
                      <c:pt idx="19">
                        <c:v>0.833333333333333</c:v>
                      </c:pt>
                      <c:pt idx="20">
                        <c:v>0.833333333333333</c:v>
                      </c:pt>
                      <c:pt idx="21">
                        <c:v>0.833333333333333</c:v>
                      </c:pt>
                      <c:pt idx="22">
                        <c:v>0.833333333333333</c:v>
                      </c:pt>
                      <c:pt idx="23">
                        <c:v>0.833333333333333</c:v>
                      </c:pt>
                      <c:pt idx="24">
                        <c:v>0.833333333333333</c:v>
                      </c:pt>
                      <c:pt idx="25">
                        <c:v>0.833333333333333</c:v>
                      </c:pt>
                      <c:pt idx="26">
                        <c:v>0.833333333333333</c:v>
                      </c:pt>
                      <c:pt idx="27">
                        <c:v>0.833333333333333</c:v>
                      </c:pt>
                      <c:pt idx="37">
                        <c:v>0.0</c:v>
                      </c:pt>
                      <c:pt idx="38">
                        <c:v>0.833333333333333</c:v>
                      </c:pt>
                      <c:pt idx="39">
                        <c:v>0.833333333333333</c:v>
                      </c:pt>
                      <c:pt idx="40">
                        <c:v>0.833333333333333</c:v>
                      </c:pt>
                      <c:pt idx="41">
                        <c:v>0.833333333333333</c:v>
                      </c:pt>
                      <c:pt idx="42">
                        <c:v>0.833333333333333</c:v>
                      </c:pt>
                      <c:pt idx="43">
                        <c:v>0.833333333333333</c:v>
                      </c:pt>
                      <c:pt idx="44">
                        <c:v>0.833333333333333</c:v>
                      </c:pt>
                      <c:pt idx="45">
                        <c:v>0.833333333333333</c:v>
                      </c:pt>
                      <c:pt idx="46">
                        <c:v>0.833333333333333</c:v>
                      </c:pt>
                      <c:pt idx="47">
                        <c:v>0.833333333333333</c:v>
                      </c:pt>
                      <c:pt idx="48">
                        <c:v>0.833333333333333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Sheet1!$H$10</c15:sqref>
                        </c15:formulaRef>
                      </c:ext>
                    </c:extLst>
                    <c:strCache>
                      <c:ptCount val="1"/>
                      <c:pt idx="0">
                        <c:v>1/RSRQ - x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Sheet1!$B$11:$B$69</c15:sqref>
                        </c15:formulaRef>
                      </c:ext>
                    </c:extLst>
                    <c:strCache>
                      <c:ptCount val="49"/>
                      <c:pt idx="0">
                        <c:v>-30</c:v>
                      </c:pt>
                      <c:pt idx="1">
                        <c:v>-29</c:v>
                      </c:pt>
                      <c:pt idx="2">
                        <c:v>-28</c:v>
                      </c:pt>
                      <c:pt idx="3">
                        <c:v>-27</c:v>
                      </c:pt>
                      <c:pt idx="4">
                        <c:v>-26</c:v>
                      </c:pt>
                      <c:pt idx="5">
                        <c:v>-25</c:v>
                      </c:pt>
                      <c:pt idx="6">
                        <c:v>-24</c:v>
                      </c:pt>
                      <c:pt idx="7">
                        <c:v>-23</c:v>
                      </c:pt>
                      <c:pt idx="8">
                        <c:v>-22</c:v>
                      </c:pt>
                      <c:pt idx="9">
                        <c:v>-21</c:v>
                      </c:pt>
                      <c:pt idx="10">
                        <c:v>-20</c:v>
                      </c:pt>
                      <c:pt idx="11">
                        <c:v>-19</c:v>
                      </c:pt>
                      <c:pt idx="12">
                        <c:v>-18</c:v>
                      </c:pt>
                      <c:pt idx="13">
                        <c:v>-17</c:v>
                      </c:pt>
                      <c:pt idx="14">
                        <c:v>-16</c:v>
                      </c:pt>
                      <c:pt idx="15">
                        <c:v>-15</c:v>
                      </c:pt>
                      <c:pt idx="16">
                        <c:v>-14</c:v>
                      </c:pt>
                      <c:pt idx="17">
                        <c:v>-13</c:v>
                      </c:pt>
                      <c:pt idx="18">
                        <c:v>-12</c:v>
                      </c:pt>
                      <c:pt idx="19">
                        <c:v>-11</c:v>
                      </c:pt>
                      <c:pt idx="20">
                        <c:v>-10</c:v>
                      </c:pt>
                      <c:pt idx="21">
                        <c:v>-9</c:v>
                      </c:pt>
                      <c:pt idx="22">
                        <c:v>-8</c:v>
                      </c:pt>
                      <c:pt idx="23">
                        <c:v>-7</c:v>
                      </c:pt>
                      <c:pt idx="24">
                        <c:v>-6</c:v>
                      </c:pt>
                      <c:pt idx="25">
                        <c:v>-5</c:v>
                      </c:pt>
                      <c:pt idx="26">
                        <c:v>-4</c:v>
                      </c:pt>
                      <c:pt idx="27">
                        <c:v>-3</c:v>
                      </c:pt>
                      <c:pt idx="28">
                        <c:v>0</c:v>
                      </c:pt>
                      <c:pt idx="33">
                        <c:v>laroccasolutions UPDATES</c:v>
                      </c:pt>
                      <c:pt idx="34">
                        <c:v>Estimated SINR = 12 / ( 1/RSRQ - 12x)       con x=2..12, se SISO</c:v>
                      </c:pt>
                      <c:pt idx="35">
                        <c:v>Let's consider x=10 with just a Transmitter</c:v>
                      </c:pt>
                      <c:pt idx="36">
                        <c:v>UPDATED FORMULA</c:v>
                      </c:pt>
                      <c:pt idx="37">
                        <c:v>RSRQ</c:v>
                      </c:pt>
                      <c:pt idx="38">
                        <c:v>-20</c:v>
                      </c:pt>
                      <c:pt idx="39">
                        <c:v>-19</c:v>
                      </c:pt>
                      <c:pt idx="40">
                        <c:v>-18</c:v>
                      </c:pt>
                      <c:pt idx="41">
                        <c:v>-17</c:v>
                      </c:pt>
                      <c:pt idx="42">
                        <c:v>-16</c:v>
                      </c:pt>
                      <c:pt idx="43">
                        <c:v>-15</c:v>
                      </c:pt>
                      <c:pt idx="44">
                        <c:v>-14</c:v>
                      </c:pt>
                      <c:pt idx="45">
                        <c:v>-13</c:v>
                      </c:pt>
                      <c:pt idx="46">
                        <c:v>-12</c:v>
                      </c:pt>
                      <c:pt idx="47">
                        <c:v>-11</c:v>
                      </c:pt>
                      <c:pt idx="48">
                        <c:v>-10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Sheet1!$H$11:$H$69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-0.866666666666667</c:v>
                      </c:pt>
                      <c:pt idx="1">
                        <c:v>-0.867816091954023</c:v>
                      </c:pt>
                      <c:pt idx="2">
                        <c:v>-0.869047619047619</c:v>
                      </c:pt>
                      <c:pt idx="3">
                        <c:v>-0.87037037037037</c:v>
                      </c:pt>
                      <c:pt idx="4">
                        <c:v>-0.871794871794872</c:v>
                      </c:pt>
                      <c:pt idx="5">
                        <c:v>-0.873333333333333</c:v>
                      </c:pt>
                      <c:pt idx="6">
                        <c:v>-0.875</c:v>
                      </c:pt>
                      <c:pt idx="7">
                        <c:v>-0.876811594202899</c:v>
                      </c:pt>
                      <c:pt idx="8">
                        <c:v>-0.878787878787879</c:v>
                      </c:pt>
                      <c:pt idx="9">
                        <c:v>-0.880952380952381</c:v>
                      </c:pt>
                      <c:pt idx="10">
                        <c:v>99.16666666666667</c:v>
                      </c:pt>
                      <c:pt idx="11">
                        <c:v>78.53174603174604</c:v>
                      </c:pt>
                      <c:pt idx="12">
                        <c:v>62.45780590717299</c:v>
                      </c:pt>
                      <c:pt idx="13">
                        <c:v>49.16666666666666</c:v>
                      </c:pt>
                      <c:pt idx="14">
                        <c:v>39.00730411686587</c:v>
                      </c:pt>
                      <c:pt idx="15">
                        <c:v>30.81223628691983</c:v>
                      </c:pt>
                      <c:pt idx="16">
                        <c:v>24.29229480737018</c:v>
                      </c:pt>
                      <c:pt idx="17">
                        <c:v>19.12674650698603</c:v>
                      </c:pt>
                      <c:pt idx="18">
                        <c:v>15.01452720549392</c:v>
                      </c:pt>
                      <c:pt idx="19">
                        <c:v>11.76112510495382</c:v>
                      </c:pt>
                      <c:pt idx="20">
                        <c:v>9.166666666666666</c:v>
                      </c:pt>
                      <c:pt idx="21">
                        <c:v>7.103174603174604</c:v>
                      </c:pt>
                      <c:pt idx="22">
                        <c:v>5.4957805907173</c:v>
                      </c:pt>
                      <c:pt idx="23">
                        <c:v>4.166666666666667</c:v>
                      </c:pt>
                      <c:pt idx="24">
                        <c:v>3.150730411686587</c:v>
                      </c:pt>
                      <c:pt idx="25">
                        <c:v>2.331223628691983</c:v>
                      </c:pt>
                      <c:pt idx="26">
                        <c:v>1.679229480737018</c:v>
                      </c:pt>
                      <c:pt idx="27">
                        <c:v>1.162674650698603</c:v>
                      </c:pt>
                      <c:pt idx="37">
                        <c:v>0.0</c:v>
                      </c:pt>
                      <c:pt idx="38">
                        <c:v>90.0</c:v>
                      </c:pt>
                      <c:pt idx="39">
                        <c:v>69.4328234724282</c:v>
                      </c:pt>
                      <c:pt idx="40">
                        <c:v>53.09573444801937</c:v>
                      </c:pt>
                      <c:pt idx="41">
                        <c:v>40.11872336272724</c:v>
                      </c:pt>
                      <c:pt idx="42">
                        <c:v>29.81071705534976</c:v>
                      </c:pt>
                      <c:pt idx="43">
                        <c:v>21.6227766016838</c:v>
                      </c:pt>
                      <c:pt idx="44">
                        <c:v>15.1188643150958</c:v>
                      </c:pt>
                      <c:pt idx="45">
                        <c:v>9.952623149688804</c:v>
                      </c:pt>
                      <c:pt idx="46">
                        <c:v>5.848931924611136</c:v>
                      </c:pt>
                      <c:pt idx="47">
                        <c:v>2.58925411794168</c:v>
                      </c:pt>
                      <c:pt idx="48">
                        <c:v>0.0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Sheet1!$I$10</c15:sqref>
                        </c15:formulaRef>
                      </c:ext>
                    </c:extLst>
                    <c:strCache>
                      <c:ptCount val="1"/>
                      <c:pt idx="0">
                        <c:v>Numeratore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Sheet1!$B$11:$B$69</c15:sqref>
                        </c15:formulaRef>
                      </c:ext>
                    </c:extLst>
                    <c:strCache>
                      <c:ptCount val="49"/>
                      <c:pt idx="0">
                        <c:v>-30</c:v>
                      </c:pt>
                      <c:pt idx="1">
                        <c:v>-29</c:v>
                      </c:pt>
                      <c:pt idx="2">
                        <c:v>-28</c:v>
                      </c:pt>
                      <c:pt idx="3">
                        <c:v>-27</c:v>
                      </c:pt>
                      <c:pt idx="4">
                        <c:v>-26</c:v>
                      </c:pt>
                      <c:pt idx="5">
                        <c:v>-25</c:v>
                      </c:pt>
                      <c:pt idx="6">
                        <c:v>-24</c:v>
                      </c:pt>
                      <c:pt idx="7">
                        <c:v>-23</c:v>
                      </c:pt>
                      <c:pt idx="8">
                        <c:v>-22</c:v>
                      </c:pt>
                      <c:pt idx="9">
                        <c:v>-21</c:v>
                      </c:pt>
                      <c:pt idx="10">
                        <c:v>-20</c:v>
                      </c:pt>
                      <c:pt idx="11">
                        <c:v>-19</c:v>
                      </c:pt>
                      <c:pt idx="12">
                        <c:v>-18</c:v>
                      </c:pt>
                      <c:pt idx="13">
                        <c:v>-17</c:v>
                      </c:pt>
                      <c:pt idx="14">
                        <c:v>-16</c:v>
                      </c:pt>
                      <c:pt idx="15">
                        <c:v>-15</c:v>
                      </c:pt>
                      <c:pt idx="16">
                        <c:v>-14</c:v>
                      </c:pt>
                      <c:pt idx="17">
                        <c:v>-13</c:v>
                      </c:pt>
                      <c:pt idx="18">
                        <c:v>-12</c:v>
                      </c:pt>
                      <c:pt idx="19">
                        <c:v>-11</c:v>
                      </c:pt>
                      <c:pt idx="20">
                        <c:v>-10</c:v>
                      </c:pt>
                      <c:pt idx="21">
                        <c:v>-9</c:v>
                      </c:pt>
                      <c:pt idx="22">
                        <c:v>-8</c:v>
                      </c:pt>
                      <c:pt idx="23">
                        <c:v>-7</c:v>
                      </c:pt>
                      <c:pt idx="24">
                        <c:v>-6</c:v>
                      </c:pt>
                      <c:pt idx="25">
                        <c:v>-5</c:v>
                      </c:pt>
                      <c:pt idx="26">
                        <c:v>-4</c:v>
                      </c:pt>
                      <c:pt idx="27">
                        <c:v>-3</c:v>
                      </c:pt>
                      <c:pt idx="28">
                        <c:v>0</c:v>
                      </c:pt>
                      <c:pt idx="33">
                        <c:v>laroccasolutions UPDATES</c:v>
                      </c:pt>
                      <c:pt idx="34">
                        <c:v>Estimated SINR = 12 / ( 1/RSRQ - 12x)       con x=2..12, se SISO</c:v>
                      </c:pt>
                      <c:pt idx="35">
                        <c:v>Let's consider x=10 with just a Transmitter</c:v>
                      </c:pt>
                      <c:pt idx="36">
                        <c:v>UPDATED FORMULA</c:v>
                      </c:pt>
                      <c:pt idx="37">
                        <c:v>RSRQ</c:v>
                      </c:pt>
                      <c:pt idx="38">
                        <c:v>-20</c:v>
                      </c:pt>
                      <c:pt idx="39">
                        <c:v>-19</c:v>
                      </c:pt>
                      <c:pt idx="40">
                        <c:v>-18</c:v>
                      </c:pt>
                      <c:pt idx="41">
                        <c:v>-17</c:v>
                      </c:pt>
                      <c:pt idx="42">
                        <c:v>-16</c:v>
                      </c:pt>
                      <c:pt idx="43">
                        <c:v>-15</c:v>
                      </c:pt>
                      <c:pt idx="44">
                        <c:v>-14</c:v>
                      </c:pt>
                      <c:pt idx="45">
                        <c:v>-13</c:v>
                      </c:pt>
                      <c:pt idx="46">
                        <c:v>-12</c:v>
                      </c:pt>
                      <c:pt idx="47">
                        <c:v>-11</c:v>
                      </c:pt>
                      <c:pt idx="48">
                        <c:v>-10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Sheet1!$I$11:$I$69</c15:sqref>
                        </c15:formulaRef>
                      </c:ext>
                    </c:extLst>
                    <c:numCache>
                      <c:formatCode>General</c:formatCode>
                      <c:ptCount val="59"/>
                      <c:pt idx="0">
                        <c:v>12.0</c:v>
                      </c:pt>
                      <c:pt idx="1">
                        <c:v>12.0</c:v>
                      </c:pt>
                      <c:pt idx="2">
                        <c:v>12.0</c:v>
                      </c:pt>
                      <c:pt idx="3">
                        <c:v>12.0</c:v>
                      </c:pt>
                      <c:pt idx="4">
                        <c:v>12.0</c:v>
                      </c:pt>
                      <c:pt idx="5">
                        <c:v>12.0</c:v>
                      </c:pt>
                      <c:pt idx="6">
                        <c:v>12.0</c:v>
                      </c:pt>
                      <c:pt idx="7">
                        <c:v>12.0</c:v>
                      </c:pt>
                      <c:pt idx="8">
                        <c:v>12.0</c:v>
                      </c:pt>
                      <c:pt idx="9">
                        <c:v>12.0</c:v>
                      </c:pt>
                      <c:pt idx="10">
                        <c:v>12.0</c:v>
                      </c:pt>
                      <c:pt idx="11">
                        <c:v>12.0</c:v>
                      </c:pt>
                      <c:pt idx="12">
                        <c:v>12.0</c:v>
                      </c:pt>
                      <c:pt idx="13">
                        <c:v>12.0</c:v>
                      </c:pt>
                      <c:pt idx="14">
                        <c:v>12.0</c:v>
                      </c:pt>
                      <c:pt idx="15">
                        <c:v>12.0</c:v>
                      </c:pt>
                      <c:pt idx="16">
                        <c:v>12.0</c:v>
                      </c:pt>
                      <c:pt idx="17">
                        <c:v>12.0</c:v>
                      </c:pt>
                      <c:pt idx="18">
                        <c:v>12.0</c:v>
                      </c:pt>
                      <c:pt idx="19">
                        <c:v>12.0</c:v>
                      </c:pt>
                      <c:pt idx="20">
                        <c:v>12.0</c:v>
                      </c:pt>
                      <c:pt idx="21">
                        <c:v>12.0</c:v>
                      </c:pt>
                      <c:pt idx="22">
                        <c:v>12.0</c:v>
                      </c:pt>
                      <c:pt idx="23">
                        <c:v>12.0</c:v>
                      </c:pt>
                      <c:pt idx="24">
                        <c:v>12.0</c:v>
                      </c:pt>
                      <c:pt idx="25">
                        <c:v>12.0</c:v>
                      </c:pt>
                      <c:pt idx="26">
                        <c:v>12.0</c:v>
                      </c:pt>
                      <c:pt idx="27">
                        <c:v>12.0</c:v>
                      </c:pt>
                      <c:pt idx="37">
                        <c:v>0.0</c:v>
                      </c:pt>
                      <c:pt idx="38">
                        <c:v>12.0</c:v>
                      </c:pt>
                      <c:pt idx="39">
                        <c:v>12.0</c:v>
                      </c:pt>
                      <c:pt idx="40">
                        <c:v>12.0</c:v>
                      </c:pt>
                      <c:pt idx="41">
                        <c:v>12.0</c:v>
                      </c:pt>
                      <c:pt idx="42">
                        <c:v>12.0</c:v>
                      </c:pt>
                      <c:pt idx="43">
                        <c:v>12.0</c:v>
                      </c:pt>
                      <c:pt idx="44">
                        <c:v>12.0</c:v>
                      </c:pt>
                      <c:pt idx="45">
                        <c:v>12.0</c:v>
                      </c:pt>
                      <c:pt idx="46">
                        <c:v>12.0</c:v>
                      </c:pt>
                      <c:pt idx="47">
                        <c:v>12.0</c:v>
                      </c:pt>
                      <c:pt idx="48">
                        <c:v>12.0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182090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6905792"/>
        <c:crosses val="autoZero"/>
        <c:crossBetween val="midCat"/>
      </c:valAx>
      <c:valAx>
        <c:axId val="182690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0903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457200</xdr:colOff>
      <xdr:row>0</xdr:row>
      <xdr:rowOff>119062</xdr:rowOff>
    </xdr:from>
    <xdr:to>
      <xdr:col>25</xdr:col>
      <xdr:colOff>63500</xdr:colOff>
      <xdr:row>28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70"/>
  <sheetViews>
    <sheetView tabSelected="1" workbookViewId="0">
      <selection activeCell="S48" sqref="S48"/>
    </sheetView>
  </sheetViews>
  <sheetFormatPr baseColWidth="10" defaultColWidth="8.83203125" defaultRowHeight="15" x14ac:dyDescent="0.2"/>
  <cols>
    <col min="3" max="3" width="12.83203125" bestFit="1" customWidth="1"/>
    <col min="6" max="7" width="14" bestFit="1" customWidth="1"/>
    <col min="8" max="8" width="12.6640625" bestFit="1" customWidth="1"/>
    <col min="9" max="9" width="10.33203125" bestFit="1" customWidth="1"/>
    <col min="10" max="10" width="12.6640625" bestFit="1" customWidth="1"/>
  </cols>
  <sheetData>
    <row r="2" spans="2:21" x14ac:dyDescent="0.2">
      <c r="B2" s="3" t="s">
        <v>19</v>
      </c>
      <c r="C2" s="3"/>
    </row>
    <row r="3" spans="2:21" x14ac:dyDescent="0.2">
      <c r="B3" t="s">
        <v>0</v>
      </c>
    </row>
    <row r="4" spans="2:21" x14ac:dyDescent="0.2">
      <c r="B4" s="7" t="s">
        <v>1</v>
      </c>
      <c r="C4" s="7"/>
      <c r="D4" s="7"/>
      <c r="E4" s="7"/>
      <c r="F4" s="7"/>
      <c r="G4" s="16" t="s">
        <v>27</v>
      </c>
      <c r="U4" t="s">
        <v>15</v>
      </c>
    </row>
    <row r="6" spans="2:21" x14ac:dyDescent="0.2">
      <c r="B6" t="s">
        <v>3</v>
      </c>
      <c r="E6" s="1" t="s">
        <v>2</v>
      </c>
      <c r="U6" t="s">
        <v>16</v>
      </c>
    </row>
    <row r="7" spans="2:21" x14ac:dyDescent="0.2">
      <c r="B7" t="s">
        <v>4</v>
      </c>
      <c r="E7" s="1">
        <v>50</v>
      </c>
      <c r="U7" t="s">
        <v>17</v>
      </c>
    </row>
    <row r="9" spans="2:21" x14ac:dyDescent="0.2">
      <c r="B9" s="2" t="s">
        <v>13</v>
      </c>
      <c r="C9" s="2"/>
      <c r="J9" s="2" t="s">
        <v>14</v>
      </c>
    </row>
    <row r="10" spans="2:21" x14ac:dyDescent="0.2">
      <c r="B10" t="s">
        <v>5</v>
      </c>
      <c r="C10" t="s">
        <v>18</v>
      </c>
      <c r="D10" t="s">
        <v>6</v>
      </c>
      <c r="E10" t="s">
        <v>9</v>
      </c>
      <c r="F10" t="s">
        <v>10</v>
      </c>
      <c r="G10" t="s">
        <v>8</v>
      </c>
      <c r="H10" t="s">
        <v>7</v>
      </c>
      <c r="I10" t="s">
        <v>11</v>
      </c>
      <c r="J10" t="s">
        <v>12</v>
      </c>
    </row>
    <row r="11" spans="2:21" x14ac:dyDescent="0.2">
      <c r="B11">
        <v>-30</v>
      </c>
      <c r="D11">
        <f>1/B11</f>
        <v>-3.3333333333333333E-2</v>
      </c>
      <c r="E11">
        <f t="shared" ref="E11:E38" si="0">$E$7/100*10+2</f>
        <v>7</v>
      </c>
      <c r="F11">
        <f>$E$7/100*20</f>
        <v>10</v>
      </c>
      <c r="G11">
        <f>IF($E$6="SISO",E11/12,F11/12)</f>
        <v>0.83333333333333337</v>
      </c>
      <c r="H11">
        <f>D11-G11</f>
        <v>-0.8666666666666667</v>
      </c>
      <c r="I11">
        <f>IF($E$6="SISO",12,12)</f>
        <v>12</v>
      </c>
      <c r="J11">
        <f>I11/H11</f>
        <v>-13.846153846153845</v>
      </c>
    </row>
    <row r="12" spans="2:21" x14ac:dyDescent="0.2">
      <c r="B12">
        <v>-29</v>
      </c>
      <c r="D12">
        <f t="shared" ref="D12:D20" si="1">1/B12</f>
        <v>-3.4482758620689655E-2</v>
      </c>
      <c r="E12">
        <f t="shared" si="0"/>
        <v>7</v>
      </c>
      <c r="F12">
        <f t="shared" ref="F12:F38" si="2">$E$7/100*20</f>
        <v>10</v>
      </c>
      <c r="G12">
        <f t="shared" ref="G12:G38" si="3">IF($E$6="SISO",E12/12,F12/12)</f>
        <v>0.83333333333333337</v>
      </c>
      <c r="H12">
        <f t="shared" ref="H12:H38" si="4">D12-G12</f>
        <v>-0.86781609195402298</v>
      </c>
      <c r="I12">
        <f t="shared" ref="I12:I38" si="5">IF($E$6="SISO",12,12)</f>
        <v>12</v>
      </c>
      <c r="J12">
        <f t="shared" ref="J12:J38" si="6">I12/H12</f>
        <v>-13.827814569536423</v>
      </c>
    </row>
    <row r="13" spans="2:21" x14ac:dyDescent="0.2">
      <c r="B13">
        <v>-28</v>
      </c>
      <c r="D13">
        <f t="shared" si="1"/>
        <v>-3.5714285714285712E-2</v>
      </c>
      <c r="E13">
        <f t="shared" si="0"/>
        <v>7</v>
      </c>
      <c r="F13">
        <f t="shared" si="2"/>
        <v>10</v>
      </c>
      <c r="G13">
        <f t="shared" si="3"/>
        <v>0.83333333333333337</v>
      </c>
      <c r="H13">
        <f t="shared" si="4"/>
        <v>-0.86904761904761907</v>
      </c>
      <c r="I13">
        <f t="shared" si="5"/>
        <v>12</v>
      </c>
      <c r="J13">
        <f t="shared" si="6"/>
        <v>-13.808219178082192</v>
      </c>
    </row>
    <row r="14" spans="2:21" x14ac:dyDescent="0.2">
      <c r="B14">
        <v>-27</v>
      </c>
      <c r="D14">
        <f t="shared" si="1"/>
        <v>-3.7037037037037035E-2</v>
      </c>
      <c r="E14">
        <f t="shared" si="0"/>
        <v>7</v>
      </c>
      <c r="F14">
        <f t="shared" si="2"/>
        <v>10</v>
      </c>
      <c r="G14">
        <f t="shared" si="3"/>
        <v>0.83333333333333337</v>
      </c>
      <c r="H14">
        <f t="shared" si="4"/>
        <v>-0.87037037037037046</v>
      </c>
      <c r="I14">
        <f t="shared" si="5"/>
        <v>12</v>
      </c>
      <c r="J14">
        <f t="shared" si="6"/>
        <v>-13.787234042553189</v>
      </c>
    </row>
    <row r="15" spans="2:21" x14ac:dyDescent="0.2">
      <c r="B15">
        <v>-26</v>
      </c>
      <c r="D15">
        <f t="shared" si="1"/>
        <v>-3.8461538461538464E-2</v>
      </c>
      <c r="E15">
        <f t="shared" si="0"/>
        <v>7</v>
      </c>
      <c r="F15">
        <f t="shared" si="2"/>
        <v>10</v>
      </c>
      <c r="G15">
        <f t="shared" si="3"/>
        <v>0.83333333333333337</v>
      </c>
      <c r="H15">
        <f t="shared" si="4"/>
        <v>-0.87179487179487181</v>
      </c>
      <c r="I15">
        <f t="shared" si="5"/>
        <v>12</v>
      </c>
      <c r="J15">
        <f t="shared" si="6"/>
        <v>-13.76470588235294</v>
      </c>
    </row>
    <row r="16" spans="2:21" x14ac:dyDescent="0.2">
      <c r="B16">
        <v>-25</v>
      </c>
      <c r="D16">
        <f t="shared" si="1"/>
        <v>-0.04</v>
      </c>
      <c r="E16">
        <f t="shared" si="0"/>
        <v>7</v>
      </c>
      <c r="F16">
        <f t="shared" si="2"/>
        <v>10</v>
      </c>
      <c r="G16">
        <f t="shared" si="3"/>
        <v>0.83333333333333337</v>
      </c>
      <c r="H16">
        <f t="shared" si="4"/>
        <v>-0.87333333333333341</v>
      </c>
      <c r="I16">
        <f t="shared" si="5"/>
        <v>12</v>
      </c>
      <c r="J16">
        <f t="shared" si="6"/>
        <v>-13.740458015267174</v>
      </c>
    </row>
    <row r="17" spans="2:10" x14ac:dyDescent="0.2">
      <c r="B17">
        <v>-24</v>
      </c>
      <c r="D17">
        <f t="shared" si="1"/>
        <v>-4.1666666666666664E-2</v>
      </c>
      <c r="E17">
        <f t="shared" si="0"/>
        <v>7</v>
      </c>
      <c r="F17">
        <f t="shared" si="2"/>
        <v>10</v>
      </c>
      <c r="G17">
        <f t="shared" si="3"/>
        <v>0.83333333333333337</v>
      </c>
      <c r="H17">
        <f t="shared" si="4"/>
        <v>-0.875</v>
      </c>
      <c r="I17">
        <f t="shared" si="5"/>
        <v>12</v>
      </c>
      <c r="J17">
        <f t="shared" si="6"/>
        <v>-13.714285714285714</v>
      </c>
    </row>
    <row r="18" spans="2:10" x14ac:dyDescent="0.2">
      <c r="B18">
        <v>-23</v>
      </c>
      <c r="D18">
        <f t="shared" si="1"/>
        <v>-4.3478260869565216E-2</v>
      </c>
      <c r="E18">
        <f t="shared" si="0"/>
        <v>7</v>
      </c>
      <c r="F18">
        <f t="shared" si="2"/>
        <v>10</v>
      </c>
      <c r="G18">
        <f t="shared" si="3"/>
        <v>0.83333333333333337</v>
      </c>
      <c r="H18">
        <f t="shared" si="4"/>
        <v>-0.87681159420289856</v>
      </c>
      <c r="I18">
        <f t="shared" si="5"/>
        <v>12</v>
      </c>
      <c r="J18">
        <f t="shared" si="6"/>
        <v>-13.685950413223141</v>
      </c>
    </row>
    <row r="19" spans="2:10" x14ac:dyDescent="0.2">
      <c r="B19">
        <v>-22</v>
      </c>
      <c r="D19">
        <f t="shared" si="1"/>
        <v>-4.5454545454545456E-2</v>
      </c>
      <c r="E19">
        <f t="shared" si="0"/>
        <v>7</v>
      </c>
      <c r="F19">
        <f t="shared" si="2"/>
        <v>10</v>
      </c>
      <c r="G19">
        <f t="shared" si="3"/>
        <v>0.83333333333333337</v>
      </c>
      <c r="H19">
        <f t="shared" si="4"/>
        <v>-0.87878787878787878</v>
      </c>
      <c r="I19">
        <f t="shared" si="5"/>
        <v>12</v>
      </c>
      <c r="J19">
        <f t="shared" si="6"/>
        <v>-13.655172413793103</v>
      </c>
    </row>
    <row r="20" spans="2:10" ht="16" thickBot="1" x14ac:dyDescent="0.25">
      <c r="B20">
        <v>-21</v>
      </c>
      <c r="D20">
        <f t="shared" si="1"/>
        <v>-4.7619047619047616E-2</v>
      </c>
      <c r="E20">
        <f t="shared" si="0"/>
        <v>7</v>
      </c>
      <c r="F20">
        <f t="shared" si="2"/>
        <v>10</v>
      </c>
      <c r="G20">
        <f t="shared" si="3"/>
        <v>0.83333333333333337</v>
      </c>
      <c r="H20">
        <f t="shared" si="4"/>
        <v>-0.88095238095238093</v>
      </c>
      <c r="I20">
        <f t="shared" si="5"/>
        <v>12</v>
      </c>
      <c r="J20">
        <f t="shared" si="6"/>
        <v>-13.621621621621623</v>
      </c>
    </row>
    <row r="21" spans="2:10" ht="16" thickBot="1" x14ac:dyDescent="0.25">
      <c r="B21" s="9">
        <v>-20</v>
      </c>
      <c r="C21" s="10">
        <v>0.01</v>
      </c>
      <c r="D21" s="10">
        <f>1/C21</f>
        <v>100</v>
      </c>
      <c r="E21" s="10">
        <f t="shared" si="0"/>
        <v>7</v>
      </c>
      <c r="F21" s="10">
        <f t="shared" si="2"/>
        <v>10</v>
      </c>
      <c r="G21" s="10">
        <f t="shared" si="3"/>
        <v>0.83333333333333337</v>
      </c>
      <c r="H21" s="10">
        <f t="shared" si="4"/>
        <v>99.166666666666671</v>
      </c>
      <c r="I21" s="10">
        <f t="shared" si="5"/>
        <v>12</v>
      </c>
      <c r="J21" s="11">
        <f t="shared" si="6"/>
        <v>0.12100840336134454</v>
      </c>
    </row>
    <row r="22" spans="2:10" x14ac:dyDescent="0.2">
      <c r="B22" s="4">
        <v>-19</v>
      </c>
      <c r="C22" s="4">
        <v>1.26E-2</v>
      </c>
      <c r="D22" s="4">
        <f t="shared" ref="D22:D38" si="7">1/C22</f>
        <v>79.365079365079367</v>
      </c>
      <c r="E22" s="4">
        <f t="shared" si="0"/>
        <v>7</v>
      </c>
      <c r="F22">
        <f t="shared" si="2"/>
        <v>10</v>
      </c>
      <c r="G22" s="4">
        <f t="shared" si="3"/>
        <v>0.83333333333333337</v>
      </c>
      <c r="H22" s="4">
        <f t="shared" si="4"/>
        <v>78.531746031746039</v>
      </c>
      <c r="I22">
        <f t="shared" si="5"/>
        <v>12</v>
      </c>
      <c r="J22" s="4">
        <f t="shared" si="6"/>
        <v>0.15280444669024759</v>
      </c>
    </row>
    <row r="23" spans="2:10" x14ac:dyDescent="0.2">
      <c r="B23" s="4">
        <v>-18</v>
      </c>
      <c r="C23" s="4">
        <v>1.5800000000000002E-2</v>
      </c>
      <c r="D23" s="4">
        <f t="shared" si="7"/>
        <v>63.291139240506325</v>
      </c>
      <c r="E23" s="4">
        <f t="shared" si="0"/>
        <v>7</v>
      </c>
      <c r="F23">
        <f t="shared" si="2"/>
        <v>10</v>
      </c>
      <c r="G23" s="4">
        <f t="shared" si="3"/>
        <v>0.83333333333333337</v>
      </c>
      <c r="H23" s="4">
        <f t="shared" si="4"/>
        <v>62.45780590717299</v>
      </c>
      <c r="I23">
        <f t="shared" si="5"/>
        <v>12</v>
      </c>
      <c r="J23" s="4">
        <f t="shared" si="6"/>
        <v>0.19212970781962507</v>
      </c>
    </row>
    <row r="24" spans="2:10" x14ac:dyDescent="0.2">
      <c r="B24" s="4">
        <v>-17</v>
      </c>
      <c r="C24" s="4">
        <v>0.02</v>
      </c>
      <c r="D24" s="4">
        <f t="shared" si="7"/>
        <v>50</v>
      </c>
      <c r="E24" s="4">
        <f t="shared" si="0"/>
        <v>7</v>
      </c>
      <c r="F24">
        <f t="shared" si="2"/>
        <v>10</v>
      </c>
      <c r="G24" s="4">
        <f t="shared" si="3"/>
        <v>0.83333333333333337</v>
      </c>
      <c r="H24" s="4">
        <f t="shared" si="4"/>
        <v>49.166666666666664</v>
      </c>
      <c r="I24">
        <f t="shared" si="5"/>
        <v>12</v>
      </c>
      <c r="J24" s="4">
        <f t="shared" si="6"/>
        <v>0.2440677966101695</v>
      </c>
    </row>
    <row r="25" spans="2:10" x14ac:dyDescent="0.2">
      <c r="B25" s="4">
        <v>-16</v>
      </c>
      <c r="C25" s="4">
        <v>2.5100000000000001E-2</v>
      </c>
      <c r="D25" s="4">
        <f t="shared" si="7"/>
        <v>39.840637450199203</v>
      </c>
      <c r="E25" s="4">
        <f t="shared" si="0"/>
        <v>7</v>
      </c>
      <c r="F25">
        <f t="shared" si="2"/>
        <v>10</v>
      </c>
      <c r="G25" s="4">
        <f t="shared" si="3"/>
        <v>0.83333333333333337</v>
      </c>
      <c r="H25" s="4">
        <f t="shared" si="4"/>
        <v>39.007304116865868</v>
      </c>
      <c r="I25">
        <f t="shared" si="5"/>
        <v>12</v>
      </c>
      <c r="J25" s="4">
        <f t="shared" si="6"/>
        <v>0.30763469231423951</v>
      </c>
    </row>
    <row r="26" spans="2:10" x14ac:dyDescent="0.2">
      <c r="B26" s="4">
        <v>-15</v>
      </c>
      <c r="C26" s="4">
        <v>3.1600000000000003E-2</v>
      </c>
      <c r="D26" s="4">
        <f t="shared" si="7"/>
        <v>31.645569620253163</v>
      </c>
      <c r="E26" s="4">
        <f t="shared" si="0"/>
        <v>7</v>
      </c>
      <c r="F26">
        <f t="shared" si="2"/>
        <v>10</v>
      </c>
      <c r="G26" s="4">
        <f t="shared" si="3"/>
        <v>0.83333333333333337</v>
      </c>
      <c r="H26" s="4">
        <f t="shared" si="4"/>
        <v>30.812236286919831</v>
      </c>
      <c r="I26">
        <f t="shared" si="5"/>
        <v>12</v>
      </c>
      <c r="J26" s="4">
        <f t="shared" si="6"/>
        <v>0.38945566586785346</v>
      </c>
    </row>
    <row r="27" spans="2:10" x14ac:dyDescent="0.2">
      <c r="B27" s="4">
        <v>-14</v>
      </c>
      <c r="C27" s="4">
        <v>3.9800000000000002E-2</v>
      </c>
      <c r="D27" s="4">
        <f t="shared" si="7"/>
        <v>25.125628140703515</v>
      </c>
      <c r="E27" s="4">
        <f t="shared" si="0"/>
        <v>7</v>
      </c>
      <c r="F27">
        <f t="shared" si="2"/>
        <v>10</v>
      </c>
      <c r="G27" s="4">
        <f t="shared" si="3"/>
        <v>0.83333333333333337</v>
      </c>
      <c r="H27" s="4">
        <f t="shared" si="4"/>
        <v>24.292294807370183</v>
      </c>
      <c r="I27">
        <f t="shared" si="5"/>
        <v>12</v>
      </c>
      <c r="J27" s="4">
        <f t="shared" si="6"/>
        <v>0.4939837958972591</v>
      </c>
    </row>
    <row r="28" spans="2:10" x14ac:dyDescent="0.2">
      <c r="B28" s="4">
        <v>-13</v>
      </c>
      <c r="C28" s="4">
        <v>5.0099999999999999E-2</v>
      </c>
      <c r="D28" s="4">
        <f t="shared" si="7"/>
        <v>19.960079840319363</v>
      </c>
      <c r="E28" s="4">
        <f t="shared" si="0"/>
        <v>7</v>
      </c>
      <c r="F28">
        <f t="shared" si="2"/>
        <v>10</v>
      </c>
      <c r="G28" s="4">
        <f t="shared" si="3"/>
        <v>0.83333333333333337</v>
      </c>
      <c r="H28" s="4">
        <f t="shared" si="4"/>
        <v>19.126746506986031</v>
      </c>
      <c r="I28">
        <f t="shared" si="5"/>
        <v>12</v>
      </c>
      <c r="J28" s="4">
        <f t="shared" si="6"/>
        <v>0.62739368640751358</v>
      </c>
    </row>
    <row r="29" spans="2:10" x14ac:dyDescent="0.2">
      <c r="B29" s="4">
        <v>-12</v>
      </c>
      <c r="C29" s="4">
        <v>6.3100000000000003E-2</v>
      </c>
      <c r="D29" s="4">
        <f t="shared" si="7"/>
        <v>15.847860538827257</v>
      </c>
      <c r="E29" s="4">
        <f t="shared" si="0"/>
        <v>7</v>
      </c>
      <c r="F29">
        <f t="shared" si="2"/>
        <v>10</v>
      </c>
      <c r="G29" s="4">
        <f t="shared" si="3"/>
        <v>0.83333333333333337</v>
      </c>
      <c r="H29" s="4">
        <f t="shared" si="4"/>
        <v>15.014527205493923</v>
      </c>
      <c r="I29">
        <f t="shared" si="5"/>
        <v>12</v>
      </c>
      <c r="J29" s="4">
        <f t="shared" si="6"/>
        <v>0.79922596534435753</v>
      </c>
    </row>
    <row r="30" spans="2:10" x14ac:dyDescent="0.2">
      <c r="B30" s="4">
        <v>-11</v>
      </c>
      <c r="C30" s="4">
        <v>7.9399999999999998E-2</v>
      </c>
      <c r="D30" s="4">
        <f t="shared" si="7"/>
        <v>12.594458438287154</v>
      </c>
      <c r="E30" s="4">
        <f t="shared" si="0"/>
        <v>7</v>
      </c>
      <c r="F30">
        <f t="shared" si="2"/>
        <v>10</v>
      </c>
      <c r="G30" s="4">
        <f t="shared" si="3"/>
        <v>0.83333333333333337</v>
      </c>
      <c r="H30" s="4">
        <f t="shared" si="4"/>
        <v>11.76112510495382</v>
      </c>
      <c r="I30">
        <f t="shared" si="5"/>
        <v>12</v>
      </c>
      <c r="J30" s="4">
        <f t="shared" si="6"/>
        <v>1.0203105479207568</v>
      </c>
    </row>
    <row r="31" spans="2:10" x14ac:dyDescent="0.2">
      <c r="B31" s="4">
        <v>-10</v>
      </c>
      <c r="C31" s="4">
        <v>0.1</v>
      </c>
      <c r="D31" s="4">
        <f t="shared" si="7"/>
        <v>10</v>
      </c>
      <c r="E31" s="4">
        <f t="shared" si="0"/>
        <v>7</v>
      </c>
      <c r="F31">
        <f t="shared" si="2"/>
        <v>10</v>
      </c>
      <c r="G31" s="4">
        <f t="shared" si="3"/>
        <v>0.83333333333333337</v>
      </c>
      <c r="H31" s="4">
        <f t="shared" si="4"/>
        <v>9.1666666666666661</v>
      </c>
      <c r="I31">
        <f t="shared" si="5"/>
        <v>12</v>
      </c>
      <c r="J31" s="4">
        <f t="shared" si="6"/>
        <v>1.3090909090909091</v>
      </c>
    </row>
    <row r="32" spans="2:10" x14ac:dyDescent="0.2">
      <c r="B32" s="4">
        <v>-9</v>
      </c>
      <c r="C32" s="4">
        <v>0.126</v>
      </c>
      <c r="D32" s="4">
        <f t="shared" si="7"/>
        <v>7.9365079365079367</v>
      </c>
      <c r="E32" s="4">
        <f t="shared" si="0"/>
        <v>7</v>
      </c>
      <c r="F32">
        <f t="shared" si="2"/>
        <v>10</v>
      </c>
      <c r="G32" s="4">
        <f t="shared" si="3"/>
        <v>0.83333333333333337</v>
      </c>
      <c r="H32" s="4">
        <f t="shared" si="4"/>
        <v>7.1031746031746037</v>
      </c>
      <c r="I32">
        <f t="shared" si="5"/>
        <v>12</v>
      </c>
      <c r="J32" s="4">
        <f t="shared" si="6"/>
        <v>1.689385474860335</v>
      </c>
    </row>
    <row r="33" spans="2:21" x14ac:dyDescent="0.2">
      <c r="B33" s="4">
        <v>-8</v>
      </c>
      <c r="C33" s="4">
        <v>0.158</v>
      </c>
      <c r="D33" s="4">
        <f t="shared" si="7"/>
        <v>6.3291139240506329</v>
      </c>
      <c r="E33" s="4">
        <f t="shared" si="0"/>
        <v>7</v>
      </c>
      <c r="F33">
        <f t="shared" si="2"/>
        <v>10</v>
      </c>
      <c r="G33" s="4">
        <f t="shared" si="3"/>
        <v>0.83333333333333337</v>
      </c>
      <c r="H33" s="4">
        <f t="shared" si="4"/>
        <v>5.4957805907172999</v>
      </c>
      <c r="I33">
        <f t="shared" si="5"/>
        <v>12</v>
      </c>
      <c r="J33" s="4">
        <f t="shared" si="6"/>
        <v>2.1834932821497119</v>
      </c>
    </row>
    <row r="34" spans="2:21" x14ac:dyDescent="0.2">
      <c r="B34" s="4">
        <v>-7</v>
      </c>
      <c r="C34" s="4">
        <v>0.2</v>
      </c>
      <c r="D34" s="4">
        <f t="shared" si="7"/>
        <v>5</v>
      </c>
      <c r="E34" s="4">
        <f t="shared" si="0"/>
        <v>7</v>
      </c>
      <c r="F34">
        <f t="shared" si="2"/>
        <v>10</v>
      </c>
      <c r="G34" s="4">
        <f t="shared" si="3"/>
        <v>0.83333333333333337</v>
      </c>
      <c r="H34" s="4">
        <f t="shared" si="4"/>
        <v>4.166666666666667</v>
      </c>
      <c r="I34">
        <f t="shared" si="5"/>
        <v>12</v>
      </c>
      <c r="J34" s="4">
        <f t="shared" si="6"/>
        <v>2.88</v>
      </c>
    </row>
    <row r="35" spans="2:21" x14ac:dyDescent="0.2">
      <c r="B35" s="4">
        <v>-6</v>
      </c>
      <c r="C35" s="4">
        <v>0.251</v>
      </c>
      <c r="D35" s="4">
        <f t="shared" si="7"/>
        <v>3.9840637450199203</v>
      </c>
      <c r="E35" s="4">
        <f t="shared" si="0"/>
        <v>7</v>
      </c>
      <c r="F35">
        <f t="shared" si="2"/>
        <v>10</v>
      </c>
      <c r="G35" s="4">
        <f t="shared" si="3"/>
        <v>0.83333333333333337</v>
      </c>
      <c r="H35" s="4">
        <f t="shared" si="4"/>
        <v>3.1507304116865869</v>
      </c>
      <c r="I35">
        <f t="shared" si="5"/>
        <v>12</v>
      </c>
      <c r="J35" s="4">
        <f t="shared" si="6"/>
        <v>3.8086406743940993</v>
      </c>
    </row>
    <row r="36" spans="2:21" x14ac:dyDescent="0.2">
      <c r="B36" s="4">
        <v>-5</v>
      </c>
      <c r="C36" s="4">
        <v>0.316</v>
      </c>
      <c r="D36" s="4">
        <f t="shared" si="7"/>
        <v>3.1645569620253164</v>
      </c>
      <c r="E36" s="4">
        <f t="shared" si="0"/>
        <v>7</v>
      </c>
      <c r="F36">
        <f t="shared" si="2"/>
        <v>10</v>
      </c>
      <c r="G36" s="4">
        <f t="shared" si="3"/>
        <v>0.83333333333333337</v>
      </c>
      <c r="H36" s="4">
        <f t="shared" si="4"/>
        <v>2.331223628691983</v>
      </c>
      <c r="I36">
        <f t="shared" si="5"/>
        <v>12</v>
      </c>
      <c r="J36" s="4">
        <f t="shared" si="6"/>
        <v>5.1475113122171949</v>
      </c>
    </row>
    <row r="37" spans="2:21" x14ac:dyDescent="0.2">
      <c r="B37" s="4">
        <v>-4</v>
      </c>
      <c r="C37" s="4">
        <v>0.39800000000000002</v>
      </c>
      <c r="D37" s="4">
        <f t="shared" si="7"/>
        <v>2.5125628140703515</v>
      </c>
      <c r="E37" s="4">
        <f t="shared" si="0"/>
        <v>7</v>
      </c>
      <c r="F37">
        <f t="shared" si="2"/>
        <v>10</v>
      </c>
      <c r="G37" s="4">
        <f t="shared" si="3"/>
        <v>0.83333333333333337</v>
      </c>
      <c r="H37" s="4">
        <f t="shared" si="4"/>
        <v>1.6792294807370181</v>
      </c>
      <c r="I37">
        <f t="shared" si="5"/>
        <v>12</v>
      </c>
      <c r="J37" s="4">
        <f t="shared" si="6"/>
        <v>7.1461346633416474</v>
      </c>
    </row>
    <row r="38" spans="2:21" x14ac:dyDescent="0.2">
      <c r="B38" s="4">
        <v>-3</v>
      </c>
      <c r="C38" s="4">
        <v>0.501</v>
      </c>
      <c r="D38" s="4">
        <f t="shared" si="7"/>
        <v>1.996007984031936</v>
      </c>
      <c r="E38" s="4">
        <f t="shared" si="0"/>
        <v>7</v>
      </c>
      <c r="F38">
        <f t="shared" si="2"/>
        <v>10</v>
      </c>
      <c r="G38" s="4">
        <f t="shared" si="3"/>
        <v>0.83333333333333337</v>
      </c>
      <c r="H38" s="4">
        <f t="shared" si="4"/>
        <v>1.1626746506986025</v>
      </c>
      <c r="I38">
        <f t="shared" si="5"/>
        <v>12</v>
      </c>
      <c r="J38" s="4">
        <f t="shared" si="6"/>
        <v>10.321030042918457</v>
      </c>
      <c r="K38">
        <f>10*LOG(12,10)-(-(-3-1.16667))</f>
        <v>6.6251424604762477</v>
      </c>
    </row>
    <row r="39" spans="2:21" x14ac:dyDescent="0.2">
      <c r="B39" s="1">
        <v>0</v>
      </c>
      <c r="C39" s="1"/>
      <c r="J39" s="1"/>
      <c r="L39" s="5" t="s">
        <v>20</v>
      </c>
      <c r="Q39">
        <f>10*LOG(12,10)</f>
        <v>10.791812460476248</v>
      </c>
    </row>
    <row r="42" spans="2:21" x14ac:dyDescent="0.2">
      <c r="U42" s="12"/>
    </row>
    <row r="44" spans="2:21" ht="21" x14ac:dyDescent="0.2">
      <c r="B44" s="22" t="s">
        <v>28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21" x14ac:dyDescent="0.2">
      <c r="B45" s="17" t="s">
        <v>21</v>
      </c>
      <c r="C45" s="18"/>
      <c r="D45" s="18"/>
      <c r="E45" s="18"/>
      <c r="F45" s="18"/>
      <c r="G45" s="18"/>
      <c r="H45" s="18"/>
      <c r="I45" s="18"/>
      <c r="J45" s="18"/>
      <c r="K45" s="18"/>
    </row>
    <row r="46" spans="2:21" x14ac:dyDescent="0.2">
      <c r="B46" s="18" t="s">
        <v>23</v>
      </c>
      <c r="C46" s="18"/>
      <c r="D46" s="18"/>
      <c r="E46" s="18"/>
      <c r="F46" s="18"/>
      <c r="G46" s="18"/>
      <c r="H46" s="18"/>
      <c r="I46" s="18"/>
      <c r="J46" s="18"/>
      <c r="K46" s="18"/>
    </row>
    <row r="47" spans="2:21" x14ac:dyDescent="0.2">
      <c r="B47" s="19" t="s">
        <v>22</v>
      </c>
      <c r="C47" s="19"/>
      <c r="D47" s="19"/>
      <c r="E47" s="19"/>
      <c r="F47" s="19"/>
      <c r="G47" s="19"/>
      <c r="H47" s="19"/>
      <c r="I47" s="19"/>
      <c r="J47" s="19"/>
      <c r="K47" s="18"/>
    </row>
    <row r="48" spans="2:21" x14ac:dyDescent="0.2">
      <c r="B48" s="20" t="s">
        <v>5</v>
      </c>
      <c r="C48" s="20" t="s">
        <v>18</v>
      </c>
      <c r="D48" s="20" t="s">
        <v>6</v>
      </c>
      <c r="E48" s="20" t="s">
        <v>9</v>
      </c>
      <c r="F48" s="20" t="s">
        <v>10</v>
      </c>
      <c r="G48" s="20" t="s">
        <v>8</v>
      </c>
      <c r="H48" s="20" t="s">
        <v>24</v>
      </c>
      <c r="I48" s="20" t="s">
        <v>11</v>
      </c>
      <c r="J48" s="20" t="s">
        <v>12</v>
      </c>
      <c r="K48" s="20" t="s">
        <v>25</v>
      </c>
    </row>
    <row r="49" spans="2:26" x14ac:dyDescent="0.2">
      <c r="B49" s="21">
        <v>-20</v>
      </c>
      <c r="C49" s="21">
        <v>0.01</v>
      </c>
      <c r="D49" s="21">
        <v>100</v>
      </c>
      <c r="E49" s="21">
        <v>2.7266756994632591</v>
      </c>
      <c r="F49" s="21">
        <v>1.4533513989265177</v>
      </c>
      <c r="G49" s="21">
        <v>0.83333333333333337</v>
      </c>
      <c r="H49" s="21">
        <v>90</v>
      </c>
      <c r="I49" s="21">
        <v>12</v>
      </c>
      <c r="J49" s="21">
        <v>0.13333333333333333</v>
      </c>
      <c r="K49" s="18">
        <v>-0.87506126339170009</v>
      </c>
      <c r="L49" s="7"/>
      <c r="R49" s="12"/>
      <c r="S49" s="12"/>
      <c r="T49" s="12"/>
    </row>
    <row r="50" spans="2:26" x14ac:dyDescent="0.2">
      <c r="B50" s="21">
        <v>-19</v>
      </c>
      <c r="C50" s="21">
        <v>1.2589254117941664E-2</v>
      </c>
      <c r="D50" s="21">
        <v>79.432823472428197</v>
      </c>
      <c r="E50" s="21">
        <v>2.7266756994632591</v>
      </c>
      <c r="F50" s="21">
        <v>1.4533513989265177</v>
      </c>
      <c r="G50" s="21">
        <v>0.83333333333333337</v>
      </c>
      <c r="H50" s="21">
        <v>69.432823472428197</v>
      </c>
      <c r="I50" s="21">
        <v>12</v>
      </c>
      <c r="J50" s="21">
        <v>0.17282892153687521</v>
      </c>
      <c r="K50" s="18">
        <v>-0.76238358006969564</v>
      </c>
      <c r="L50" s="8"/>
      <c r="R50" s="12"/>
      <c r="S50" s="12"/>
      <c r="T50" s="12"/>
    </row>
    <row r="51" spans="2:26" x14ac:dyDescent="0.2">
      <c r="B51" s="21">
        <v>-18</v>
      </c>
      <c r="C51" s="21">
        <v>1.5848931924611124E-2</v>
      </c>
      <c r="D51" s="21">
        <v>63.095734448019371</v>
      </c>
      <c r="E51" s="21">
        <v>2.7266756994632591</v>
      </c>
      <c r="F51" s="21">
        <v>1.4533513989265177</v>
      </c>
      <c r="G51" s="21">
        <v>0.83333333333333337</v>
      </c>
      <c r="H51" s="21">
        <v>53.095734448019371</v>
      </c>
      <c r="I51" s="21">
        <v>12</v>
      </c>
      <c r="J51" s="21">
        <v>0.22600685581904847</v>
      </c>
      <c r="K51" s="18">
        <v>-0.64587838651976059</v>
      </c>
      <c r="R51" s="12"/>
      <c r="S51" s="12"/>
    </row>
    <row r="52" spans="2:26" x14ac:dyDescent="0.2">
      <c r="B52" s="21">
        <v>-17</v>
      </c>
      <c r="C52" s="21">
        <v>1.9952623149688792E-2</v>
      </c>
      <c r="D52" s="21">
        <v>50.118723362727238</v>
      </c>
      <c r="E52" s="21">
        <v>2.7266756994632591</v>
      </c>
      <c r="F52" s="21">
        <v>1.4533513989265177</v>
      </c>
      <c r="G52" s="21">
        <v>0.83333333333333337</v>
      </c>
      <c r="H52" s="21">
        <v>40.118723362727238</v>
      </c>
      <c r="I52" s="21">
        <v>12</v>
      </c>
      <c r="J52" s="21">
        <v>0.29911220981544839</v>
      </c>
      <c r="K52" s="18">
        <v>-0.52416585862617049</v>
      </c>
    </row>
    <row r="53" spans="2:26" x14ac:dyDescent="0.2">
      <c r="B53" s="21">
        <v>-16</v>
      </c>
      <c r="C53" s="21">
        <v>2.511886431509578E-2</v>
      </c>
      <c r="D53" s="21">
        <v>39.810717055349755</v>
      </c>
      <c r="E53" s="21">
        <v>2.7266756994632591</v>
      </c>
      <c r="F53" s="21">
        <v>1.4533513989265177</v>
      </c>
      <c r="G53" s="21">
        <v>0.83333333333333337</v>
      </c>
      <c r="H53" s="21">
        <v>29.810717055349755</v>
      </c>
      <c r="I53" s="21">
        <v>12</v>
      </c>
      <c r="J53" s="21">
        <v>0.40253979727221995</v>
      </c>
      <c r="K53" s="18">
        <v>-0.39519117646056051</v>
      </c>
    </row>
    <row r="54" spans="2:26" x14ac:dyDescent="0.2">
      <c r="B54" s="21">
        <v>-15</v>
      </c>
      <c r="C54" s="21">
        <v>3.1622776601683784E-2</v>
      </c>
      <c r="D54" s="21">
        <v>31.622776601683803</v>
      </c>
      <c r="E54" s="21">
        <v>2.7266756994632591</v>
      </c>
      <c r="F54" s="21">
        <v>1.4533513989265177</v>
      </c>
      <c r="G54" s="21">
        <v>0.83333333333333337</v>
      </c>
      <c r="H54" s="21">
        <v>21.622776601683803</v>
      </c>
      <c r="I54" s="21">
        <v>12</v>
      </c>
      <c r="J54" s="21">
        <v>0.55497035468911704</v>
      </c>
      <c r="K54" s="18">
        <v>-0.25573021532560564</v>
      </c>
    </row>
    <row r="55" spans="2:26" x14ac:dyDescent="0.2">
      <c r="B55" s="21">
        <v>-14</v>
      </c>
      <c r="C55" s="21">
        <v>3.9810717055349727E-2</v>
      </c>
      <c r="D55" s="21">
        <v>25.118864315095799</v>
      </c>
      <c r="E55" s="21">
        <v>2.7266756994632591</v>
      </c>
      <c r="F55" s="21">
        <v>1.4533513989265177</v>
      </c>
      <c r="G55" s="21">
        <v>0.83333333333333337</v>
      </c>
      <c r="H55" s="21">
        <v>15.118864315095799</v>
      </c>
      <c r="I55" s="21">
        <v>12</v>
      </c>
      <c r="J55" s="21">
        <v>0.79371041037905921</v>
      </c>
      <c r="K55" s="18">
        <v>-0.10033792341046649</v>
      </c>
    </row>
    <row r="56" spans="2:26" x14ac:dyDescent="0.2">
      <c r="B56" s="21">
        <v>-13</v>
      </c>
      <c r="C56" s="21">
        <v>5.0118723362727206E-2</v>
      </c>
      <c r="D56" s="21">
        <v>19.952623149688804</v>
      </c>
      <c r="E56" s="21">
        <v>2.7266756994632591</v>
      </c>
      <c r="F56" s="21">
        <v>1.4533513989265177</v>
      </c>
      <c r="G56" s="21">
        <v>0.83333333333333337</v>
      </c>
      <c r="H56" s="21">
        <v>9.9526231496888045</v>
      </c>
      <c r="I56" s="21">
        <v>12</v>
      </c>
      <c r="J56" s="21">
        <v>1.2057122850446933</v>
      </c>
      <c r="K56" s="18">
        <v>8.1243685975924906E-2</v>
      </c>
    </row>
    <row r="57" spans="2:26" x14ac:dyDescent="0.2">
      <c r="B57" s="21">
        <v>-12</v>
      </c>
      <c r="C57" s="21">
        <v>6.3095734448019317E-2</v>
      </c>
      <c r="D57" s="21">
        <v>15.848931924611136</v>
      </c>
      <c r="E57" s="21">
        <v>2.7266756994632591</v>
      </c>
      <c r="F57" s="21">
        <v>1.4533513989265177</v>
      </c>
      <c r="G57" s="21">
        <v>0.83333333333333337</v>
      </c>
      <c r="H57" s="21">
        <v>5.8489319246111364</v>
      </c>
      <c r="I57" s="21">
        <v>12</v>
      </c>
      <c r="J57" s="21">
        <v>2.051656636574346</v>
      </c>
      <c r="K57" s="18">
        <v>0.31210467938387304</v>
      </c>
    </row>
    <row r="58" spans="2:26" x14ac:dyDescent="0.2">
      <c r="B58" s="21">
        <v>-11</v>
      </c>
      <c r="C58" s="21">
        <v>7.9432823472428096E-2</v>
      </c>
      <c r="D58" s="21">
        <v>12.58925411794168</v>
      </c>
      <c r="E58" s="21">
        <v>2.7266756994632591</v>
      </c>
      <c r="F58" s="21">
        <v>1.4533513989265177</v>
      </c>
      <c r="G58" s="21">
        <v>0.83333333333333337</v>
      </c>
      <c r="H58" s="21">
        <v>2.5892541179416799</v>
      </c>
      <c r="I58" s="21">
        <v>12</v>
      </c>
      <c r="J58" s="21">
        <v>4.6345393126339278</v>
      </c>
      <c r="K58" s="18">
        <v>0.66600657042773903</v>
      </c>
    </row>
    <row r="59" spans="2:26" s="15" customFormat="1" ht="19" x14ac:dyDescent="0.25">
      <c r="B59" s="13">
        <v>-10</v>
      </c>
      <c r="C59" s="13">
        <v>0.1</v>
      </c>
      <c r="D59" s="13">
        <v>10</v>
      </c>
      <c r="E59" s="13">
        <v>2.7266756994632591</v>
      </c>
      <c r="F59" s="13">
        <v>1.4533513989265177</v>
      </c>
      <c r="G59" s="13">
        <v>0.83333333333333337</v>
      </c>
      <c r="H59" s="13">
        <v>0</v>
      </c>
      <c r="I59" s="13">
        <v>12</v>
      </c>
      <c r="J59" s="13">
        <v>16</v>
      </c>
      <c r="K59" s="14">
        <v>1.2041199826559248</v>
      </c>
      <c r="L59" s="14" t="s">
        <v>26</v>
      </c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2:26" x14ac:dyDescent="0.2">
      <c r="B60" s="6"/>
      <c r="C60" s="6"/>
      <c r="D60" s="6"/>
      <c r="E60" s="6"/>
      <c r="F60" s="6"/>
      <c r="G60" s="6"/>
      <c r="H60" s="6"/>
      <c r="I60" s="6"/>
      <c r="J60" s="6"/>
      <c r="K60" s="7"/>
    </row>
    <row r="61" spans="2:26" x14ac:dyDescent="0.2">
      <c r="B61" s="6"/>
      <c r="C61" s="6"/>
      <c r="D61" s="6"/>
      <c r="E61" s="6"/>
      <c r="F61" s="6"/>
      <c r="G61" s="6"/>
      <c r="H61" s="6"/>
      <c r="I61" s="6"/>
      <c r="J61" s="6"/>
      <c r="K61" s="7"/>
    </row>
    <row r="62" spans="2:26" x14ac:dyDescent="0.2">
      <c r="B62" s="6"/>
      <c r="C62" s="6"/>
      <c r="D62" s="6"/>
      <c r="E62" s="6"/>
      <c r="F62" s="6"/>
      <c r="G62" s="6"/>
      <c r="H62" s="6"/>
      <c r="I62" s="6"/>
      <c r="J62" s="6"/>
      <c r="K62" s="7"/>
    </row>
    <row r="63" spans="2:26" x14ac:dyDescent="0.2">
      <c r="B63" s="6"/>
      <c r="C63" s="6"/>
      <c r="D63" s="6"/>
      <c r="E63" s="6"/>
      <c r="F63" s="6"/>
      <c r="G63" s="6"/>
      <c r="H63" s="6"/>
      <c r="I63" s="6"/>
      <c r="J63" s="6"/>
      <c r="K63" s="7"/>
    </row>
    <row r="64" spans="2:26" x14ac:dyDescent="0.2">
      <c r="B64" s="6"/>
      <c r="C64" s="6"/>
      <c r="D64" s="6"/>
      <c r="E64" s="6"/>
      <c r="F64" s="6"/>
      <c r="G64" s="6"/>
      <c r="H64" s="6"/>
      <c r="I64" s="6"/>
      <c r="J64" s="6"/>
      <c r="K64" s="7"/>
    </row>
    <row r="65" spans="2:11" x14ac:dyDescent="0.2">
      <c r="B65" s="6"/>
      <c r="C65" s="6"/>
      <c r="D65" s="6"/>
      <c r="E65" s="6"/>
      <c r="F65" s="6"/>
      <c r="G65" s="6"/>
      <c r="H65" s="6"/>
      <c r="I65" s="6"/>
      <c r="J65" s="6"/>
      <c r="K65" s="7"/>
    </row>
    <row r="66" spans="2:11" x14ac:dyDescent="0.2">
      <c r="B66" s="6"/>
      <c r="C66" s="6"/>
      <c r="D66" s="6"/>
      <c r="E66" s="6"/>
      <c r="F66" s="6"/>
      <c r="G66" s="6"/>
      <c r="H66" s="6"/>
      <c r="I66" s="6"/>
      <c r="J66" s="6"/>
      <c r="K66" s="7"/>
    </row>
    <row r="67" spans="2:11" x14ac:dyDescent="0.2">
      <c r="B67" s="6"/>
      <c r="C67" s="6"/>
      <c r="D67" s="6"/>
      <c r="E67" s="6"/>
      <c r="F67" s="6"/>
      <c r="G67" s="6"/>
      <c r="H67" s="6"/>
      <c r="I67" s="6"/>
      <c r="J67" s="6"/>
      <c r="K67" s="7"/>
    </row>
    <row r="68" spans="2:11" x14ac:dyDescent="0.2">
      <c r="B68" s="6"/>
      <c r="C68" s="6"/>
      <c r="D68" s="6"/>
      <c r="E68" s="6"/>
      <c r="F68" s="6"/>
      <c r="G68" s="6"/>
      <c r="H68" s="6"/>
      <c r="I68" s="6"/>
      <c r="J68" s="6"/>
      <c r="K68" s="7"/>
    </row>
    <row r="69" spans="2:11" x14ac:dyDescent="0.2">
      <c r="B69" s="6"/>
      <c r="C69" s="6"/>
      <c r="D69" s="6"/>
      <c r="E69" s="6"/>
      <c r="F69" s="6"/>
      <c r="G69" s="6"/>
      <c r="H69" s="6"/>
      <c r="I69" s="6"/>
      <c r="J69" s="6"/>
      <c r="K69" s="7"/>
    </row>
    <row r="70" spans="2:11" x14ac:dyDescent="0.2">
      <c r="B70" s="6"/>
      <c r="C70" s="6"/>
      <c r="D70" s="6"/>
      <c r="E70" s="6"/>
      <c r="F70" s="6"/>
      <c r="G70" s="6"/>
      <c r="H70" s="6"/>
      <c r="I70" s="6"/>
      <c r="J70" s="6"/>
      <c r="K70" s="7"/>
    </row>
  </sheetData>
  <mergeCells count="1">
    <mergeCell ref="B44:K4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SINR to RSRQ</dc:title>
  <dc:subject/>
  <dc:creator/>
  <cp:keywords/>
  <dc:description/>
  <cp:lastModifiedBy/>
  <dcterms:created xsi:type="dcterms:W3CDTF">2006-09-16T00:00:00Z</dcterms:created>
  <dcterms:modified xsi:type="dcterms:W3CDTF">2016-07-26T09:36:19Z</dcterms:modified>
  <cp:category/>
</cp:coreProperties>
</file>